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98" activeTab="2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N233" i="3"/>
  <c r="N230" s="1"/>
  <c r="N174" s="1"/>
  <c r="N165" s="1"/>
  <c r="N228"/>
  <c r="N227" s="1"/>
  <c r="N226" s="1"/>
  <c r="N224"/>
  <c r="N223"/>
  <c r="N222" s="1"/>
  <c r="N221"/>
  <c r="N219"/>
  <c r="N218"/>
  <c r="N217" s="1"/>
  <c r="N216"/>
  <c r="N214"/>
  <c r="N213"/>
  <c r="N212" s="1"/>
  <c r="N211"/>
  <c r="N209"/>
  <c r="N208"/>
  <c r="N207" s="1"/>
  <c r="N206"/>
  <c r="N204"/>
  <c r="N203"/>
  <c r="N202" s="1"/>
  <c r="N201"/>
  <c r="N199"/>
  <c r="N198"/>
  <c r="N197" s="1"/>
  <c r="N196"/>
  <c r="N194"/>
  <c r="N193"/>
  <c r="N192" s="1"/>
  <c r="N191"/>
  <c r="N189"/>
  <c r="N188" s="1"/>
  <c r="N187" s="1"/>
  <c r="N186"/>
  <c r="N183"/>
  <c r="N182"/>
  <c r="N181" s="1"/>
  <c r="N180"/>
  <c r="N178"/>
  <c r="N177"/>
  <c r="N176" s="1"/>
  <c r="N175"/>
  <c r="N172"/>
  <c r="N169" s="1"/>
  <c r="N168" s="1"/>
  <c r="N167" s="1"/>
  <c r="N166" s="1"/>
  <c r="N170"/>
  <c r="N163"/>
  <c r="N160" s="1"/>
  <c r="N159" s="1"/>
  <c r="N157"/>
  <c r="N156" s="1"/>
  <c r="N155" s="1"/>
  <c r="N153"/>
  <c r="N152" s="1"/>
  <c r="N151" s="1"/>
  <c r="N149"/>
  <c r="N146" s="1"/>
  <c r="N145" s="1"/>
  <c r="N148"/>
  <c r="N147" s="1"/>
  <c r="N143"/>
  <c r="N140" s="1"/>
  <c r="N139" s="1"/>
  <c r="N136"/>
  <c r="N135"/>
  <c r="N134"/>
  <c r="N133"/>
  <c r="N132" s="1"/>
  <c r="N131" s="1"/>
  <c r="N127"/>
  <c r="N126" s="1"/>
  <c r="N125" s="1"/>
  <c r="N124"/>
  <c r="N122"/>
  <c r="N119" s="1"/>
  <c r="N118" s="1"/>
  <c r="N117" s="1"/>
  <c r="N115"/>
  <c r="N114"/>
  <c r="N113"/>
  <c r="N112"/>
  <c r="N111" s="1"/>
  <c r="N109"/>
  <c r="N106" s="1"/>
  <c r="N105" s="1"/>
  <c r="N104" s="1"/>
  <c r="N108"/>
  <c r="N107" s="1"/>
  <c r="N102"/>
  <c r="N101" s="1"/>
  <c r="N100" s="1"/>
  <c r="N99"/>
  <c r="N98" s="1"/>
  <c r="N96"/>
  <c r="N95"/>
  <c r="N94"/>
  <c r="N93" s="1"/>
  <c r="N91"/>
  <c r="N90"/>
  <c r="N89"/>
  <c r="N88"/>
  <c r="N86"/>
  <c r="N85"/>
  <c r="N84"/>
  <c r="N83"/>
  <c r="N82" s="1"/>
  <c r="N81" s="1"/>
  <c r="N79"/>
  <c r="N76" s="1"/>
  <c r="N75" s="1"/>
  <c r="N73"/>
  <c r="N72" s="1"/>
  <c r="N71" s="1"/>
  <c r="N70"/>
  <c r="N69" s="1"/>
  <c r="N67"/>
  <c r="N64" s="1"/>
  <c r="N63" s="1"/>
  <c r="N61"/>
  <c r="N58" s="1"/>
  <c r="N57" s="1"/>
  <c r="N60"/>
  <c r="N59" s="1"/>
  <c r="N55"/>
  <c r="N52" s="1"/>
  <c r="N51" s="1"/>
  <c r="N49"/>
  <c r="N48" s="1"/>
  <c r="N47" s="1"/>
  <c r="N46"/>
  <c r="N45" s="1"/>
  <c r="N43"/>
  <c r="N42"/>
  <c r="N41"/>
  <c r="N40"/>
  <c r="N39" s="1"/>
  <c r="N36"/>
  <c r="N33" s="1"/>
  <c r="N32" s="1"/>
  <c r="N30"/>
  <c r="N29" s="1"/>
  <c r="N28" s="1"/>
  <c r="N27"/>
  <c r="N25"/>
  <c r="N24" s="1"/>
  <c r="N23" s="1"/>
  <c r="N21"/>
  <c r="N20" s="1"/>
  <c r="N19" s="1"/>
  <c r="N17"/>
  <c r="N14" s="1"/>
  <c r="N13" s="1"/>
  <c r="N12" s="1"/>
  <c r="N16"/>
  <c r="N15" s="1"/>
  <c r="N66" l="1"/>
  <c r="N65" s="1"/>
  <c r="N138"/>
  <c r="N11"/>
  <c r="N38"/>
  <c r="N35"/>
  <c r="N34" s="1"/>
  <c r="N78"/>
  <c r="N77" s="1"/>
  <c r="N142"/>
  <c r="N141" s="1"/>
  <c r="N54"/>
  <c r="N53" s="1"/>
  <c r="N121"/>
  <c r="N120" s="1"/>
  <c r="N162"/>
  <c r="N161" s="1"/>
  <c r="N232"/>
  <c r="N231" s="1"/>
  <c r="N10" l="1"/>
</calcChain>
</file>

<file path=xl/sharedStrings.xml><?xml version="1.0" encoding="utf-8"?>
<sst xmlns="http://schemas.openxmlformats.org/spreadsheetml/2006/main" count="632" uniqueCount="186">
  <si>
    <t>Приложение № 3</t>
  </si>
  <si>
    <t>к решению совета депутатов   Волошовского  сельского поселения Лужского муниципального района Ленинградской области</t>
  </si>
  <si>
    <t>От 28 декабря 2018 года № 51</t>
  </si>
  <si>
    <t>Приложение №1 к решению Совета депутатов Волошовского  сельского поселения Лужского муниципального района Ленинградской области № 95 от 15.08.2019 года (в новой редакции)</t>
  </si>
  <si>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</si>
  <si>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</si>
  <si>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2019 год</t>
  </si>
  <si>
    <t>Наименование</t>
  </si>
  <si>
    <t>ЦСР</t>
  </si>
  <si>
    <t>ВР</t>
  </si>
  <si>
    <t>Рз</t>
  </si>
  <si>
    <t>ПР</t>
  </si>
  <si>
    <t>Сумма (тысяч рублей)</t>
  </si>
  <si>
    <t>Всего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</si>
  <si>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</si>
  <si>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</si>
  <si>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</si>
  <si>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</si>
  <si>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</si>
  <si>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</si>
  <si>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</si>
  <si>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</si>
  <si>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</si>
  <si>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</si>
  <si>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КУЛЬТУРА, КИНЕМАТОГРАФИЯ</t>
  </si>
  <si>
    <t>08</t>
  </si>
  <si>
    <t>00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</si>
  <si>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</si>
  <si>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</si>
  <si>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</si>
  <si>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</si>
  <si>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</si>
  <si>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</si>
  <si>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</si>
  <si>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10 1 01 S0360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</si>
  <si>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</si>
  <si>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</si>
  <si>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</si>
  <si>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</si>
  <si>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</si>
  <si>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</si>
  <si>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</si>
  <si>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</si>
  <si>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</si>
  <si>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</si>
  <si>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</si>
  <si>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</si>
  <si>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05</t>
  </si>
  <si>
    <t>Коммунальное хозяйство</t>
  </si>
  <si>
    <t>02</t>
  </si>
  <si>
    <t>Основное мероприятие "Мероприятия по подготовке объектов теплоснабжения к отопительному сезону на территории поселения"</t>
  </si>
  <si>
    <t>10 2 02 00000</t>
  </si>
  <si>
    <t>Расходы на мероприятия по подготовке объектов теплоснабжения к отопительному сезону на территории поселения</t>
  </si>
  <si>
    <t>10 2 02 01560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</si>
  <si>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</si>
  <si>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</si>
  <si>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</si>
  <si>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</si>
  <si>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</si>
  <si>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</si>
  <si>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</si>
  <si>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</si>
  <si>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</si>
  <si>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</si>
  <si>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</si>
  <si>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</si>
  <si>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</si>
  <si>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</si>
  <si>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</si>
  <si>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</si>
  <si>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</si>
  <si>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</si>
  <si>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</si>
  <si>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</si>
  <si>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</si>
  <si>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хозяйства.</t>
  </si>
  <si>
    <t>10 2 08 01510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</si>
  <si>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</si>
  <si>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</si>
  <si>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</si>
  <si>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</si>
  <si>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</si>
  <si>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</si>
  <si>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НАЦИОНАЛЬНАЯ ЭКОНОМИКА</t>
  </si>
  <si>
    <t>04</t>
  </si>
  <si>
    <t>Дорожное хозяйство.</t>
  </si>
  <si>
    <t>09</t>
  </si>
  <si>
    <t>Расходы на мероприятия по капитальному ремонту и ремонту автомобильных дорог общего пользования местного значения</t>
  </si>
  <si>
    <t>10 3 01 01650</t>
  </si>
  <si>
    <t>Расходы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</si>
  <si>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10 3 02 01660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</si>
  <si>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</si>
  <si>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</si>
  <si>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Расходы на ремонт автомобильных дорог общего пользования местного значения</t>
  </si>
  <si>
    <t>10 3 03 S0140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</si>
  <si>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</si>
  <si>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</si>
  <si>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</si>
  <si>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</si>
  <si>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</si>
  <si>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</si>
  <si>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</si>
  <si>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</si>
  <si>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"Укрепление 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</si>
  <si>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</si>
  <si>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</si>
  <si>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</si>
  <si>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Обеспечение пожарной безопасности.</t>
  </si>
  <si>
    <t>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</si>
  <si>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</si>
  <si>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</si>
  <si>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</si>
  <si>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</si>
  <si>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</si>
  <si>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</si>
  <si>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Дорожное хозяйство</t>
  </si>
  <si>
    <t>Расходы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</si>
  <si>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10 5 01 S4770</t>
  </si>
  <si>
    <t>Подпрограмма "Борьба с борщевиком Сосновского на территории Волошовского сельского поселения на период 2016-2021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</si>
  <si>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</si>
  <si>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</si>
  <si>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</si>
  <si>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</si>
  <si>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</si>
  <si>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</si>
  <si>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</si>
  <si>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</si>
  <si>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</si>
  <si>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>Расходы на обеспечение  функций органов местного самоуправления</t>
  </si>
  <si>
    <t>98 2 00 00120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</si>
  <si>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</si>
  <si>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</si>
  <si>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</si>
  <si>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 администрации муниципального образования</t>
  </si>
  <si>
    <t>98 3 00 00000</t>
  </si>
  <si>
    <t>98 3 00 00120</t>
  </si>
  <si>
    <t>Обеспечение деятельности депутатов представительного органа муниципального образования</t>
  </si>
  <si>
    <t>98 4 00 00000</t>
  </si>
  <si>
    <t>98 4 00 00120</t>
  </si>
  <si>
    <t>Непрограммные расходы органов местного самоуправления</t>
  </si>
  <si>
    <t>99 0 00 00000</t>
  </si>
  <si>
    <t>Развитие общественной инфраструктуры муниципального значения в Ленинградской области</t>
  </si>
  <si>
    <t>99 9 00 00000</t>
  </si>
  <si>
    <t>На поддержку муниципальных образований Ленинградской области по развитиюобщественной инфраструктуры муниципального значения в Ленинградской области</t>
  </si>
  <si>
    <t>99 9 00 72020</t>
  </si>
  <si>
    <t>99 900 72020</t>
  </si>
  <si>
    <t>ФИЗИЧЕСКАЯ КУЛЬТУРА И СПОРТ</t>
  </si>
  <si>
    <t>11</t>
  </si>
  <si>
    <t>Другие вопросы в области физической культуры и спорта</t>
  </si>
  <si>
    <t>Непрограммные расходы</t>
  </si>
  <si>
    <t>Доплаты к пенсиям муниципальных служащих</t>
  </si>
  <si>
    <t>99 9 00 00300</t>
  </si>
  <si>
    <t>Социальное обеспечение и иные выплаты населению</t>
  </si>
  <si>
    <t>Социальные выплаты гражданам кроме публичных нормативных социальных выплат</t>
  </si>
  <si>
    <t>СОЦИАЛЬНАЯ ПОЛИТИКА</t>
  </si>
  <si>
    <t>Пенсионное обеспечение</t>
  </si>
  <si>
    <t>Взносы сельских поселений в уставной фонд муниципальных предприятий сельских поселений</t>
  </si>
  <si>
    <t>99 9 00 00800</t>
  </si>
  <si>
    <t>Другие общегосударственные вопросы</t>
  </si>
  <si>
    <t>13</t>
  </si>
  <si>
    <t>99 9 00 02270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</si>
  <si>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</si>
  <si>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</si>
  <si>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Межбюджетные трансферты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</si>
  <si>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</si>
  <si>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</si>
  <si>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</si>
  <si>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</si>
  <si>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</si>
  <si>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</si>
  <si>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</si>
  <si>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Резервный фонд администрации муниципального образования</t>
  </si>
  <si>
    <t>99 9 00 01010</t>
  </si>
  <si>
    <t>Резервные средства</t>
  </si>
  <si>
    <t>Резервные фонды</t>
  </si>
  <si>
    <t>Содержание и обслуживание объектов имущества казны муниципального образования</t>
  </si>
  <si>
    <t>99 9 00 01030</t>
  </si>
  <si>
    <t>Расходы по оценке недвижимости, признание прав и регулирование отношений по  муниципальной собственности</t>
  </si>
  <si>
    <t>99 9 00 01040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</si>
  <si>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</si>
  <si>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</si>
  <si>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ОБОРОНА</t>
  </si>
  <si>
    <t>Мобилизационная и вневойсковая подготовка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</si>
  <si>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</si>
  <si>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</si>
  <si>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99 9 00 01750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</si>
</sst>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00000"/>
  </numFmts>
  <fonts count="12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0" fillId="0" borderId="5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/>
    <xf numFmtId="0" fontId="1" fillId="0" borderId="0" xfId="0" applyFont="1"/>
    <xf numFmtId="0" fontId="1" fillId="0" borderId="0" xfId="0" applyFont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" fontId="0" fillId="0" borderId="0" xfId="0" applyNumberFormat="1" applyFont="1"/>
    <xf numFmtId="49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7" fillId="0" borderId="0" xfId="0" applyFont="1"/>
    <xf numFmtId="0" fontId="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ill="1"/>
    <xf numFmtId="0" fontId="7" fillId="2" borderId="0" xfId="0" applyFont="1" applyFill="1"/>
    <xf numFmtId="0" fontId="0" fillId="2" borderId="2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165" fontId="8" fillId="0" borderId="5" xfId="1" applyNumberFormat="1" applyFont="1" applyBorder="1" applyAlignment="1">
      <alignment horizontal="justify" vertical="center" wrapText="1"/>
    </xf>
    <xf numFmtId="165" fontId="10" fillId="0" borderId="5" xfId="1" applyNumberFormat="1" applyFont="1" applyBorder="1" applyAlignment="1">
      <alignment horizontal="justify" vertical="center" wrapText="1"/>
    </xf>
    <xf numFmtId="49" fontId="8" fillId="0" borderId="5" xfId="1" applyNumberFormat="1" applyFont="1" applyBorder="1" applyAlignment="1">
      <alignment horizontal="justify" vertical="center" wrapText="1"/>
    </xf>
    <xf numFmtId="0" fontId="8" fillId="0" borderId="2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wrapText="1"/>
    </xf>
    <xf numFmtId="2" fontId="8" fillId="0" borderId="5" xfId="1" applyNumberFormat="1" applyFont="1" applyBorder="1" applyAlignment="1">
      <alignment horizontal="justify" vertical="center" wrapText="1"/>
    </xf>
    <xf numFmtId="0" fontId="11" fillId="0" borderId="2" xfId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left" vertical="center" wrapText="1"/>
    </xf>
    <xf numFmtId="166" fontId="7" fillId="0" borderId="5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</cellXfs>
  <cellStyles count="2">
    <cellStyle name="TableStyleLight1" xfId="1" customBuiltin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71093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71093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5"/>
  <sheetViews>
    <sheetView tabSelected="1" workbookViewId="0">
      <selection activeCell="A5" sqref="A5:N5"/>
    </sheetView>
  </sheetViews>
  <sheetFormatPr defaultRowHeight="12.75"/>
  <cols>
    <col min="1" max="7" width="9.140625" style="15"/>
    <col min="8" max="8" width="27.28515625" style="15"/>
    <col min="9" max="9" width="11.85546875" style="15"/>
    <col min="10" max="10" width="1.85546875" style="15"/>
    <col min="11" max="11" width="9.140625" style="15"/>
    <col min="12" max="12" width="5.7109375" style="15"/>
    <col min="13" max="13" width="6.7109375" style="15"/>
    <col min="14" max="14" width="12.85546875" style="15"/>
    <col min="15" max="15" width="11.42578125" style="15"/>
    <col min="16" max="16" width="9.140625" style="15"/>
    <col min="17" max="17" width="9.5703125" style="15"/>
    <col min="18" max="251" width="9.140625" style="15"/>
    <col min="252" max="1025" width="8.7109375"/>
  </cols>
  <sheetData>
    <row r="1" spans="1:251">
      <c r="A1" s="16"/>
      <c r="B1" s="16"/>
      <c r="C1" s="16"/>
      <c r="D1" s="16"/>
      <c r="E1" s="16"/>
      <c r="F1" s="16"/>
      <c r="G1" s="16"/>
      <c r="H1" s="16"/>
      <c r="I1" s="16"/>
      <c r="J1" s="17" t="s">
        <v>0</v>
      </c>
      <c r="K1" s="17"/>
      <c r="L1" s="17"/>
      <c r="M1" s="17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51" customHeight="1">
      <c r="A2" s="16"/>
      <c r="B2" s="16"/>
      <c r="C2" s="16"/>
      <c r="D2" s="16"/>
      <c r="E2" s="16"/>
      <c r="F2" s="16"/>
      <c r="G2" s="16"/>
      <c r="H2" s="16"/>
      <c r="I2" s="16"/>
      <c r="J2" s="14" t="s">
        <v>1</v>
      </c>
      <c r="K2" s="14"/>
      <c r="L2" s="14"/>
      <c r="M2" s="14"/>
      <c r="N2" s="1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6.350000000000001" customHeight="1">
      <c r="A3" s="16"/>
      <c r="B3" s="16"/>
      <c r="C3" s="16"/>
      <c r="D3" s="16"/>
      <c r="E3" s="16"/>
      <c r="F3" s="16"/>
      <c r="G3" s="16"/>
      <c r="H3" s="16"/>
      <c r="I3" s="16"/>
      <c r="J3" s="13" t="s">
        <v>2</v>
      </c>
      <c r="K3" s="13"/>
      <c r="L3" s="13"/>
      <c r="M3" s="13"/>
      <c r="N3" s="1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78" customHeight="1">
      <c r="A4" s="16"/>
      <c r="B4" s="16"/>
      <c r="C4" s="16"/>
      <c r="D4" s="16"/>
      <c r="E4" s="16"/>
      <c r="F4" s="16"/>
      <c r="G4" s="16"/>
      <c r="H4" s="16"/>
      <c r="I4" s="16"/>
      <c r="J4" s="12" t="s">
        <v>3</v>
      </c>
      <c r="K4" s="12"/>
      <c r="L4" s="12"/>
      <c r="M4" s="12"/>
      <c r="N4" s="1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8.600000000000001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48.6" customHeight="1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1.75" customHeight="1">
      <c r="A7" s="9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33" customHeight="1">
      <c r="A8" s="8" t="s">
        <v>7</v>
      </c>
      <c r="B8" s="8"/>
      <c r="C8" s="8"/>
      <c r="D8" s="8"/>
      <c r="E8" s="8"/>
      <c r="F8" s="8"/>
      <c r="G8" s="8"/>
      <c r="H8" s="8"/>
      <c r="I8" s="8" t="s">
        <v>8</v>
      </c>
      <c r="J8" s="8"/>
      <c r="K8" s="18" t="s">
        <v>9</v>
      </c>
      <c r="L8" s="18" t="s">
        <v>10</v>
      </c>
      <c r="M8" s="18" t="s">
        <v>11</v>
      </c>
      <c r="N8" s="19" t="s">
        <v>12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>
      <c r="A9" s="8">
        <v>1</v>
      </c>
      <c r="B9" s="8"/>
      <c r="C9" s="8"/>
      <c r="D9" s="8"/>
      <c r="E9" s="8"/>
      <c r="F9" s="8"/>
      <c r="G9" s="8"/>
      <c r="H9" s="8"/>
      <c r="I9" s="8">
        <v>2</v>
      </c>
      <c r="J9" s="8"/>
      <c r="K9" s="18">
        <v>3</v>
      </c>
      <c r="L9" s="18">
        <v>4</v>
      </c>
      <c r="M9" s="18">
        <v>4</v>
      </c>
      <c r="N9" s="18">
        <v>5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24.6" customHeight="1">
      <c r="A10" s="7" t="s">
        <v>13</v>
      </c>
      <c r="B10" s="7"/>
      <c r="C10" s="7"/>
      <c r="D10" s="7"/>
      <c r="E10" s="7"/>
      <c r="F10" s="7"/>
      <c r="G10" s="7"/>
      <c r="H10" s="7"/>
      <c r="I10" s="6"/>
      <c r="J10" s="6"/>
      <c r="K10" s="20"/>
      <c r="L10" s="20"/>
      <c r="M10" s="20"/>
      <c r="N10" s="21">
        <f>N11+N138+N174+N166</f>
        <v>16964.62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8.25" customHeight="1">
      <c r="A11" s="7" t="s">
        <v>14</v>
      </c>
      <c r="B11" s="7"/>
      <c r="C11" s="7"/>
      <c r="D11" s="7"/>
      <c r="E11" s="7"/>
      <c r="F11" s="7"/>
      <c r="G11" s="7"/>
      <c r="H11" s="7"/>
      <c r="I11" s="6" t="s">
        <v>15</v>
      </c>
      <c r="J11" s="6"/>
      <c r="K11" s="20"/>
      <c r="L11" s="20"/>
      <c r="M11" s="20"/>
      <c r="N11" s="21">
        <f>N12+N38+N81+N104+N117+N131</f>
        <v>10309.699999999999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27.75" customHeight="1">
      <c r="A12" s="5" t="s">
        <v>16</v>
      </c>
      <c r="B12" s="5"/>
      <c r="C12" s="5"/>
      <c r="D12" s="5"/>
      <c r="E12" s="5"/>
      <c r="F12" s="5"/>
      <c r="G12" s="5"/>
      <c r="H12" s="5"/>
      <c r="I12" s="4" t="s">
        <v>17</v>
      </c>
      <c r="J12" s="4"/>
      <c r="K12" s="18"/>
      <c r="L12" s="18"/>
      <c r="M12" s="18"/>
      <c r="N12" s="23">
        <f>N13+N32</f>
        <v>3443.2999999999997</v>
      </c>
      <c r="O12"/>
      <c r="P12"/>
      <c r="Q12" s="2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29.25" customHeight="1">
      <c r="A13" s="3" t="s">
        <v>18</v>
      </c>
      <c r="B13" s="3"/>
      <c r="C13" s="3"/>
      <c r="D13" s="3"/>
      <c r="E13" s="3"/>
      <c r="F13" s="3"/>
      <c r="G13" s="3"/>
      <c r="H13" s="3"/>
      <c r="I13" s="2" t="s">
        <v>19</v>
      </c>
      <c r="J13" s="2"/>
      <c r="K13" s="22"/>
      <c r="L13" s="22"/>
      <c r="M13" s="22"/>
      <c r="N13" s="23">
        <f>N14+N27</f>
        <v>3041.2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8.75" customHeight="1">
      <c r="A14" s="3" t="s">
        <v>20</v>
      </c>
      <c r="B14" s="3"/>
      <c r="C14" s="3"/>
      <c r="D14" s="3"/>
      <c r="E14" s="3"/>
      <c r="F14" s="3"/>
      <c r="G14" s="3"/>
      <c r="H14" s="3"/>
      <c r="I14" s="2" t="s">
        <v>21</v>
      </c>
      <c r="J14" s="2"/>
      <c r="K14" s="22"/>
      <c r="L14" s="22"/>
      <c r="M14" s="22"/>
      <c r="N14" s="23">
        <f>N17+N21+N25</f>
        <v>1417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42.75" customHeight="1">
      <c r="A15" s="1" t="s">
        <v>22</v>
      </c>
      <c r="B15" s="1"/>
      <c r="C15" s="1"/>
      <c r="D15" s="1"/>
      <c r="E15" s="1"/>
      <c r="F15" s="1"/>
      <c r="G15" s="1"/>
      <c r="H15" s="1"/>
      <c r="I15" s="38" t="s">
        <v>21</v>
      </c>
      <c r="J15" s="38"/>
      <c r="K15" s="18">
        <v>100</v>
      </c>
      <c r="L15" s="25"/>
      <c r="M15" s="25"/>
      <c r="N15" s="26">
        <f>N16</f>
        <v>530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5" customHeight="1">
      <c r="A16" s="1" t="s">
        <v>23</v>
      </c>
      <c r="B16" s="1"/>
      <c r="C16" s="1"/>
      <c r="D16" s="1"/>
      <c r="E16" s="1"/>
      <c r="F16" s="1"/>
      <c r="G16" s="1"/>
      <c r="H16" s="1"/>
      <c r="I16" s="38" t="s">
        <v>21</v>
      </c>
      <c r="J16" s="38"/>
      <c r="K16" s="18">
        <v>110</v>
      </c>
      <c r="L16" s="25"/>
      <c r="M16" s="25"/>
      <c r="N16" s="26">
        <f>N17</f>
        <v>530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5" customHeight="1">
      <c r="A17" s="1" t="s">
        <v>24</v>
      </c>
      <c r="B17" s="1"/>
      <c r="C17" s="1"/>
      <c r="D17" s="1"/>
      <c r="E17" s="1"/>
      <c r="F17" s="1"/>
      <c r="G17" s="1"/>
      <c r="H17" s="1"/>
      <c r="I17" s="38" t="s">
        <v>21</v>
      </c>
      <c r="J17" s="38"/>
      <c r="K17" s="18">
        <v>110</v>
      </c>
      <c r="L17" s="25" t="s">
        <v>25</v>
      </c>
      <c r="M17" s="25" t="s">
        <v>26</v>
      </c>
      <c r="N17" s="26">
        <f>N18</f>
        <v>530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6.5" customHeight="1">
      <c r="A18" s="1" t="s">
        <v>27</v>
      </c>
      <c r="B18" s="1"/>
      <c r="C18" s="1"/>
      <c r="D18" s="1"/>
      <c r="E18" s="1"/>
      <c r="F18" s="1"/>
      <c r="G18" s="1"/>
      <c r="H18" s="1"/>
      <c r="I18" s="38" t="s">
        <v>21</v>
      </c>
      <c r="J18" s="38"/>
      <c r="K18" s="18">
        <v>110</v>
      </c>
      <c r="L18" s="25" t="s">
        <v>25</v>
      </c>
      <c r="M18" s="25" t="s">
        <v>28</v>
      </c>
      <c r="N18" s="26">
        <v>530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7.6" customHeight="1">
      <c r="A19" s="1" t="s">
        <v>29</v>
      </c>
      <c r="B19" s="1"/>
      <c r="C19" s="1"/>
      <c r="D19" s="1"/>
      <c r="E19" s="1"/>
      <c r="F19" s="1"/>
      <c r="G19" s="1"/>
      <c r="H19" s="1"/>
      <c r="I19" s="38" t="s">
        <v>21</v>
      </c>
      <c r="J19" s="38"/>
      <c r="K19" s="18">
        <v>200</v>
      </c>
      <c r="L19" s="25"/>
      <c r="M19" s="25"/>
      <c r="N19" s="26">
        <f>N20</f>
        <v>881.5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7.6" customHeight="1">
      <c r="A20" s="1" t="s">
        <v>30</v>
      </c>
      <c r="B20" s="1"/>
      <c r="C20" s="1"/>
      <c r="D20" s="1"/>
      <c r="E20" s="1"/>
      <c r="F20" s="1"/>
      <c r="G20" s="1"/>
      <c r="H20" s="1"/>
      <c r="I20" s="38" t="s">
        <v>21</v>
      </c>
      <c r="J20" s="38"/>
      <c r="K20" s="18">
        <v>240</v>
      </c>
      <c r="L20" s="25"/>
      <c r="M20" s="25"/>
      <c r="N20" s="26">
        <f>N21</f>
        <v>881.5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7.6" customHeight="1">
      <c r="A21" s="1" t="s">
        <v>24</v>
      </c>
      <c r="B21" s="1"/>
      <c r="C21" s="1"/>
      <c r="D21" s="1"/>
      <c r="E21" s="1"/>
      <c r="F21" s="1"/>
      <c r="G21" s="1"/>
      <c r="H21" s="1"/>
      <c r="I21" s="38" t="s">
        <v>21</v>
      </c>
      <c r="J21" s="38"/>
      <c r="K21" s="18">
        <v>240</v>
      </c>
      <c r="L21" s="25" t="s">
        <v>25</v>
      </c>
      <c r="M21" s="25" t="s">
        <v>26</v>
      </c>
      <c r="N21" s="26">
        <f>N22</f>
        <v>881.5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4.25" customHeight="1">
      <c r="A22" s="1" t="s">
        <v>27</v>
      </c>
      <c r="B22" s="1"/>
      <c r="C22" s="1"/>
      <c r="D22" s="1"/>
      <c r="E22" s="1"/>
      <c r="F22" s="1"/>
      <c r="G22" s="1"/>
      <c r="H22" s="1"/>
      <c r="I22" s="38" t="s">
        <v>21</v>
      </c>
      <c r="J22" s="38"/>
      <c r="K22" s="18">
        <v>240</v>
      </c>
      <c r="L22" s="25" t="s">
        <v>25</v>
      </c>
      <c r="M22" s="25" t="s">
        <v>28</v>
      </c>
      <c r="N22" s="26">
        <v>881.5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9.350000000000001" customHeight="1">
      <c r="A23" s="1" t="s">
        <v>31</v>
      </c>
      <c r="B23" s="1"/>
      <c r="C23" s="1"/>
      <c r="D23" s="1"/>
      <c r="E23" s="1"/>
      <c r="F23" s="1"/>
      <c r="G23" s="1"/>
      <c r="H23" s="1"/>
      <c r="I23" s="38" t="s">
        <v>21</v>
      </c>
      <c r="J23" s="38"/>
      <c r="K23" s="18">
        <v>800</v>
      </c>
      <c r="L23" s="25"/>
      <c r="M23" s="25"/>
      <c r="N23" s="26">
        <f>N24</f>
        <v>5.5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9.350000000000001" customHeight="1">
      <c r="A24" s="1" t="s">
        <v>32</v>
      </c>
      <c r="B24" s="1"/>
      <c r="C24" s="1"/>
      <c r="D24" s="1"/>
      <c r="E24" s="1"/>
      <c r="F24" s="1"/>
      <c r="G24" s="1"/>
      <c r="H24" s="1"/>
      <c r="I24" s="38" t="s">
        <v>21</v>
      </c>
      <c r="J24" s="38"/>
      <c r="K24" s="18">
        <v>850</v>
      </c>
      <c r="L24" s="25"/>
      <c r="M24" s="25"/>
      <c r="N24" s="26">
        <f>N25</f>
        <v>5.5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9.350000000000001" customHeight="1">
      <c r="A25" s="1" t="s">
        <v>24</v>
      </c>
      <c r="B25" s="1"/>
      <c r="C25" s="1"/>
      <c r="D25" s="1"/>
      <c r="E25" s="1"/>
      <c r="F25" s="1"/>
      <c r="G25" s="1"/>
      <c r="H25" s="1"/>
      <c r="I25" s="38" t="s">
        <v>21</v>
      </c>
      <c r="J25" s="38"/>
      <c r="K25" s="18">
        <v>850</v>
      </c>
      <c r="L25" s="25" t="s">
        <v>25</v>
      </c>
      <c r="M25" s="25" t="s">
        <v>26</v>
      </c>
      <c r="N25" s="26">
        <f>N26</f>
        <v>5.5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14.25" customHeight="1">
      <c r="A26" s="1" t="s">
        <v>27</v>
      </c>
      <c r="B26" s="1"/>
      <c r="C26" s="1"/>
      <c r="D26" s="1"/>
      <c r="E26" s="1"/>
      <c r="F26" s="1"/>
      <c r="G26" s="1"/>
      <c r="H26" s="1"/>
      <c r="I26" s="38" t="s">
        <v>21</v>
      </c>
      <c r="J26" s="38"/>
      <c r="K26" s="18">
        <v>850</v>
      </c>
      <c r="L26" s="25" t="s">
        <v>25</v>
      </c>
      <c r="M26" s="25" t="s">
        <v>28</v>
      </c>
      <c r="N26" s="26">
        <v>5.5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7" customHeight="1">
      <c r="A27" s="3" t="s">
        <v>33</v>
      </c>
      <c r="B27" s="3"/>
      <c r="C27" s="3"/>
      <c r="D27" s="3"/>
      <c r="E27" s="3"/>
      <c r="F27" s="3"/>
      <c r="G27" s="3"/>
      <c r="H27" s="3"/>
      <c r="I27" s="2" t="s">
        <v>34</v>
      </c>
      <c r="J27" s="2"/>
      <c r="K27" s="22"/>
      <c r="L27" s="22"/>
      <c r="M27" s="22"/>
      <c r="N27" s="23">
        <f>N30</f>
        <v>1624.2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40.5" customHeight="1">
      <c r="A28" s="1" t="s">
        <v>22</v>
      </c>
      <c r="B28" s="1"/>
      <c r="C28" s="1"/>
      <c r="D28" s="1"/>
      <c r="E28" s="1"/>
      <c r="F28" s="1"/>
      <c r="G28" s="1"/>
      <c r="H28" s="1"/>
      <c r="I28" s="38" t="s">
        <v>34</v>
      </c>
      <c r="J28" s="38"/>
      <c r="K28" s="18">
        <v>100</v>
      </c>
      <c r="L28" s="25"/>
      <c r="M28" s="25"/>
      <c r="N28" s="26">
        <f>N29</f>
        <v>1624.2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5" customHeight="1">
      <c r="A29" s="1" t="s">
        <v>23</v>
      </c>
      <c r="B29" s="1"/>
      <c r="C29" s="1"/>
      <c r="D29" s="1"/>
      <c r="E29" s="1"/>
      <c r="F29" s="1"/>
      <c r="G29" s="1"/>
      <c r="H29" s="1"/>
      <c r="I29" s="38" t="s">
        <v>34</v>
      </c>
      <c r="J29" s="38"/>
      <c r="K29" s="18">
        <v>110</v>
      </c>
      <c r="L29" s="25"/>
      <c r="M29" s="25"/>
      <c r="N29" s="26">
        <f>N30</f>
        <v>1624.2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5" customHeight="1">
      <c r="A30" s="1" t="s">
        <v>24</v>
      </c>
      <c r="B30" s="1"/>
      <c r="C30" s="1"/>
      <c r="D30" s="1"/>
      <c r="E30" s="1"/>
      <c r="F30" s="1"/>
      <c r="G30" s="1"/>
      <c r="H30" s="1"/>
      <c r="I30" s="38" t="s">
        <v>34</v>
      </c>
      <c r="J30" s="38"/>
      <c r="K30" s="18">
        <v>110</v>
      </c>
      <c r="L30" s="25" t="s">
        <v>25</v>
      </c>
      <c r="M30" s="25" t="s">
        <v>26</v>
      </c>
      <c r="N30" s="26">
        <f>N31</f>
        <v>1624.2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16.5" customHeight="1">
      <c r="A31" s="1" t="s">
        <v>27</v>
      </c>
      <c r="B31" s="1"/>
      <c r="C31" s="1"/>
      <c r="D31" s="1"/>
      <c r="E31" s="1"/>
      <c r="F31" s="1"/>
      <c r="G31" s="1"/>
      <c r="H31" s="1"/>
      <c r="I31" s="38" t="s">
        <v>34</v>
      </c>
      <c r="J31" s="38"/>
      <c r="K31" s="18">
        <v>110</v>
      </c>
      <c r="L31" s="25" t="s">
        <v>25</v>
      </c>
      <c r="M31" s="25" t="s">
        <v>28</v>
      </c>
      <c r="N31" s="26">
        <v>1624.2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29.25" customHeight="1">
      <c r="A32" s="3" t="s">
        <v>35</v>
      </c>
      <c r="B32" s="3"/>
      <c r="C32" s="3"/>
      <c r="D32" s="3"/>
      <c r="E32" s="3"/>
      <c r="F32" s="3"/>
      <c r="G32" s="3"/>
      <c r="H32" s="3"/>
      <c r="I32" s="2" t="s">
        <v>36</v>
      </c>
      <c r="J32" s="2"/>
      <c r="K32" s="22"/>
      <c r="L32" s="22"/>
      <c r="M32" s="22"/>
      <c r="N32" s="23">
        <f>N33</f>
        <v>402.1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6" s="27" customFormat="1" ht="17.25" customHeight="1">
      <c r="A33" s="3" t="s">
        <v>37</v>
      </c>
      <c r="B33" s="3"/>
      <c r="C33" s="3"/>
      <c r="D33" s="3"/>
      <c r="E33" s="3"/>
      <c r="F33" s="3"/>
      <c r="G33" s="3"/>
      <c r="H33" s="3"/>
      <c r="I33" s="2" t="s">
        <v>38</v>
      </c>
      <c r="J33" s="2"/>
      <c r="K33" s="22"/>
      <c r="L33" s="22"/>
      <c r="M33" s="22"/>
      <c r="N33" s="23">
        <f>N36</f>
        <v>402.1</v>
      </c>
    </row>
    <row r="34" spans="1:256" ht="41.25" customHeight="1">
      <c r="A34" s="1" t="s">
        <v>22</v>
      </c>
      <c r="B34" s="1"/>
      <c r="C34" s="1"/>
      <c r="D34" s="1"/>
      <c r="E34" s="1"/>
      <c r="F34" s="1"/>
      <c r="G34" s="1"/>
      <c r="H34" s="1"/>
      <c r="I34" s="38" t="s">
        <v>38</v>
      </c>
      <c r="J34" s="38"/>
      <c r="K34" s="18">
        <v>100</v>
      </c>
      <c r="L34" s="25"/>
      <c r="M34" s="25"/>
      <c r="N34" s="26">
        <f>N35</f>
        <v>402.1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6" ht="27" customHeight="1">
      <c r="A35" s="1" t="s">
        <v>23</v>
      </c>
      <c r="B35" s="1"/>
      <c r="C35" s="1"/>
      <c r="D35" s="1"/>
      <c r="E35" s="1"/>
      <c r="F35" s="1"/>
      <c r="G35" s="1"/>
      <c r="H35" s="1"/>
      <c r="I35" s="38" t="s">
        <v>38</v>
      </c>
      <c r="J35" s="38"/>
      <c r="K35" s="18">
        <v>110</v>
      </c>
      <c r="L35" s="25"/>
      <c r="M35" s="25"/>
      <c r="N35" s="26">
        <f>N36</f>
        <v>402.1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6" ht="27" customHeight="1">
      <c r="A36" s="1" t="s">
        <v>24</v>
      </c>
      <c r="B36" s="1"/>
      <c r="C36" s="1"/>
      <c r="D36" s="1"/>
      <c r="E36" s="1"/>
      <c r="F36" s="1"/>
      <c r="G36" s="1"/>
      <c r="H36" s="1"/>
      <c r="I36" s="38" t="s">
        <v>38</v>
      </c>
      <c r="J36" s="38"/>
      <c r="K36" s="18">
        <v>110</v>
      </c>
      <c r="L36" s="25" t="s">
        <v>25</v>
      </c>
      <c r="M36" s="25" t="s">
        <v>26</v>
      </c>
      <c r="N36" s="26">
        <f>N37</f>
        <v>402.1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6" ht="16.5" customHeight="1">
      <c r="A37" s="1" t="s">
        <v>27</v>
      </c>
      <c r="B37" s="1"/>
      <c r="C37" s="1"/>
      <c r="D37" s="1"/>
      <c r="E37" s="1"/>
      <c r="F37" s="1"/>
      <c r="G37" s="1"/>
      <c r="H37" s="1"/>
      <c r="I37" s="38" t="s">
        <v>38</v>
      </c>
      <c r="J37" s="38"/>
      <c r="K37" s="18">
        <v>110</v>
      </c>
      <c r="L37" s="25" t="s">
        <v>25</v>
      </c>
      <c r="M37" s="25" t="s">
        <v>28</v>
      </c>
      <c r="N37" s="26">
        <v>402.1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6" ht="43.5" customHeight="1">
      <c r="A38" s="3" t="s">
        <v>39</v>
      </c>
      <c r="B38" s="3"/>
      <c r="C38" s="3"/>
      <c r="D38" s="3"/>
      <c r="E38" s="3"/>
      <c r="F38" s="3"/>
      <c r="G38" s="3"/>
      <c r="H38" s="3"/>
      <c r="I38" s="4" t="s">
        <v>40</v>
      </c>
      <c r="J38" s="4"/>
      <c r="K38" s="18"/>
      <c r="L38" s="18"/>
      <c r="M38" s="18"/>
      <c r="N38" s="23">
        <f>N51+N57+N63+N69+N75+N39+N45</f>
        <v>2176.3000000000002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6" s="30" customFormat="1" ht="22.35" customHeight="1">
      <c r="A39" s="39" t="s">
        <v>41</v>
      </c>
      <c r="B39" s="39"/>
      <c r="C39" s="39"/>
      <c r="D39" s="39"/>
      <c r="E39" s="39"/>
      <c r="F39" s="39"/>
      <c r="G39" s="39"/>
      <c r="H39" s="39"/>
      <c r="I39" s="40" t="s">
        <v>42</v>
      </c>
      <c r="J39" s="40"/>
      <c r="K39" s="28"/>
      <c r="L39" s="28"/>
      <c r="M39" s="28"/>
      <c r="N39" s="29">
        <f>N40</f>
        <v>177</v>
      </c>
      <c r="IR39" s="31"/>
      <c r="IS39" s="31"/>
      <c r="IT39" s="31"/>
      <c r="IU39" s="31"/>
      <c r="IV39" s="31"/>
    </row>
    <row r="40" spans="1:256" s="32" customFormat="1" ht="38.25" customHeight="1">
      <c r="A40" s="39" t="s">
        <v>43</v>
      </c>
      <c r="B40" s="39"/>
      <c r="C40" s="39"/>
      <c r="D40" s="39"/>
      <c r="E40" s="39"/>
      <c r="F40" s="39"/>
      <c r="G40" s="39"/>
      <c r="H40" s="39"/>
      <c r="I40" s="40" t="s">
        <v>44</v>
      </c>
      <c r="J40" s="40"/>
      <c r="K40" s="28"/>
      <c r="L40" s="28"/>
      <c r="M40" s="28"/>
      <c r="N40" s="29">
        <f>N43</f>
        <v>177</v>
      </c>
    </row>
    <row r="41" spans="1:256" s="30" customFormat="1" ht="16.5" customHeight="1">
      <c r="A41" s="41" t="s">
        <v>31</v>
      </c>
      <c r="B41" s="41"/>
      <c r="C41" s="41"/>
      <c r="D41" s="41"/>
      <c r="E41" s="41"/>
      <c r="F41" s="41"/>
      <c r="G41" s="41"/>
      <c r="H41" s="41"/>
      <c r="I41" s="42" t="s">
        <v>44</v>
      </c>
      <c r="J41" s="42"/>
      <c r="K41" s="33">
        <v>800</v>
      </c>
      <c r="L41" s="34"/>
      <c r="M41" s="34"/>
      <c r="N41" s="35">
        <f>N42</f>
        <v>177</v>
      </c>
      <c r="IR41" s="31"/>
      <c r="IS41" s="31"/>
      <c r="IT41" s="31"/>
      <c r="IU41" s="31"/>
      <c r="IV41" s="31"/>
    </row>
    <row r="42" spans="1:256" s="30" customFormat="1" ht="27.75" customHeight="1">
      <c r="A42" s="41" t="s">
        <v>45</v>
      </c>
      <c r="B42" s="41"/>
      <c r="C42" s="41"/>
      <c r="D42" s="41"/>
      <c r="E42" s="41"/>
      <c r="F42" s="41"/>
      <c r="G42" s="41"/>
      <c r="H42" s="41"/>
      <c r="I42" s="42" t="s">
        <v>44</v>
      </c>
      <c r="J42" s="42"/>
      <c r="K42" s="33">
        <v>810</v>
      </c>
      <c r="L42" s="34"/>
      <c r="M42" s="34"/>
      <c r="N42" s="35">
        <f>N43</f>
        <v>177</v>
      </c>
      <c r="IR42" s="31"/>
      <c r="IS42" s="31"/>
      <c r="IT42" s="31"/>
      <c r="IU42" s="31"/>
      <c r="IV42" s="31"/>
    </row>
    <row r="43" spans="1:256" s="30" customFormat="1" ht="17.25" customHeight="1">
      <c r="A43" s="41" t="s">
        <v>46</v>
      </c>
      <c r="B43" s="41"/>
      <c r="C43" s="41"/>
      <c r="D43" s="41"/>
      <c r="E43" s="41"/>
      <c r="F43" s="41"/>
      <c r="G43" s="41"/>
      <c r="H43" s="41"/>
      <c r="I43" s="42" t="s">
        <v>44</v>
      </c>
      <c r="J43" s="42"/>
      <c r="K43" s="33">
        <v>810</v>
      </c>
      <c r="L43" s="34" t="s">
        <v>47</v>
      </c>
      <c r="M43" s="34" t="s">
        <v>26</v>
      </c>
      <c r="N43" s="35">
        <f>N44</f>
        <v>177</v>
      </c>
      <c r="IR43" s="31"/>
      <c r="IS43" s="31"/>
      <c r="IT43" s="31"/>
      <c r="IU43" s="31"/>
      <c r="IV43" s="31"/>
    </row>
    <row r="44" spans="1:256" s="30" customFormat="1" ht="16.5" customHeight="1">
      <c r="A44" s="41" t="s">
        <v>48</v>
      </c>
      <c r="B44" s="41"/>
      <c r="C44" s="41"/>
      <c r="D44" s="41"/>
      <c r="E44" s="41"/>
      <c r="F44" s="41"/>
      <c r="G44" s="41"/>
      <c r="H44" s="41"/>
      <c r="I44" s="42" t="s">
        <v>44</v>
      </c>
      <c r="J44" s="42"/>
      <c r="K44" s="33">
        <v>810</v>
      </c>
      <c r="L44" s="34" t="s">
        <v>47</v>
      </c>
      <c r="M44" s="34" t="s">
        <v>49</v>
      </c>
      <c r="N44" s="35">
        <v>177</v>
      </c>
      <c r="IR44" s="31"/>
      <c r="IS44" s="31"/>
      <c r="IT44" s="31"/>
      <c r="IU44" s="31"/>
      <c r="IV44" s="31"/>
    </row>
    <row r="45" spans="1:256" ht="29.25" customHeight="1">
      <c r="A45" s="3" t="s">
        <v>50</v>
      </c>
      <c r="B45" s="3"/>
      <c r="C45" s="3"/>
      <c r="D45" s="3"/>
      <c r="E45" s="3"/>
      <c r="F45" s="3"/>
      <c r="G45" s="3"/>
      <c r="H45" s="3"/>
      <c r="I45" s="2" t="s">
        <v>51</v>
      </c>
      <c r="J45" s="2"/>
      <c r="K45" s="28"/>
      <c r="L45" s="28"/>
      <c r="M45" s="28"/>
      <c r="N45" s="29">
        <f>N46</f>
        <v>90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 s="31"/>
      <c r="IS45" s="31"/>
      <c r="IT45" s="31"/>
      <c r="IU45" s="31"/>
      <c r="IV45" s="31"/>
    </row>
    <row r="46" spans="1:256" s="32" customFormat="1" ht="30" customHeight="1">
      <c r="A46" s="3" t="s">
        <v>52</v>
      </c>
      <c r="B46" s="3"/>
      <c r="C46" s="3"/>
      <c r="D46" s="3"/>
      <c r="E46" s="3"/>
      <c r="F46" s="3"/>
      <c r="G46" s="3"/>
      <c r="H46" s="3"/>
      <c r="I46" s="2" t="s">
        <v>53</v>
      </c>
      <c r="J46" s="2"/>
      <c r="K46" s="28"/>
      <c r="L46" s="28"/>
      <c r="M46" s="28"/>
      <c r="N46" s="29">
        <f>N49</f>
        <v>90</v>
      </c>
    </row>
    <row r="47" spans="1:256" s="30" customFormat="1" ht="32.25" customHeight="1">
      <c r="A47" s="1" t="s">
        <v>29</v>
      </c>
      <c r="B47" s="1"/>
      <c r="C47" s="1"/>
      <c r="D47" s="1"/>
      <c r="E47" s="1"/>
      <c r="F47" s="1"/>
      <c r="G47" s="1"/>
      <c r="H47" s="1"/>
      <c r="I47" s="38" t="s">
        <v>53</v>
      </c>
      <c r="J47" s="38"/>
      <c r="K47" s="33">
        <v>200</v>
      </c>
      <c r="L47" s="34"/>
      <c r="M47" s="34"/>
      <c r="N47" s="35">
        <f>N48</f>
        <v>90</v>
      </c>
      <c r="IR47" s="31"/>
      <c r="IS47" s="31"/>
      <c r="IT47" s="31"/>
      <c r="IU47" s="31"/>
      <c r="IV47" s="31"/>
    </row>
    <row r="48" spans="1:256" s="30" customFormat="1" ht="32.25" customHeight="1">
      <c r="A48" s="1" t="s">
        <v>30</v>
      </c>
      <c r="B48" s="1"/>
      <c r="C48" s="1"/>
      <c r="D48" s="1"/>
      <c r="E48" s="1"/>
      <c r="F48" s="1"/>
      <c r="G48" s="1"/>
      <c r="H48" s="1"/>
      <c r="I48" s="38" t="s">
        <v>53</v>
      </c>
      <c r="J48" s="38"/>
      <c r="K48" s="33">
        <v>240</v>
      </c>
      <c r="L48" s="34"/>
      <c r="M48" s="34"/>
      <c r="N48" s="35">
        <f>N49</f>
        <v>90</v>
      </c>
      <c r="IR48" s="31"/>
      <c r="IS48" s="31"/>
      <c r="IT48" s="31"/>
      <c r="IU48" s="31"/>
      <c r="IV48" s="31"/>
    </row>
    <row r="49" spans="1:256" ht="18.75" customHeight="1">
      <c r="A49" s="41" t="s">
        <v>46</v>
      </c>
      <c r="B49" s="41"/>
      <c r="C49" s="41"/>
      <c r="D49" s="41"/>
      <c r="E49" s="41"/>
      <c r="F49" s="41"/>
      <c r="G49" s="41"/>
      <c r="H49" s="41"/>
      <c r="I49" s="38" t="s">
        <v>53</v>
      </c>
      <c r="J49" s="38"/>
      <c r="K49" s="33">
        <v>240</v>
      </c>
      <c r="L49" s="34" t="s">
        <v>47</v>
      </c>
      <c r="M49" s="34" t="s">
        <v>26</v>
      </c>
      <c r="N49" s="35">
        <f>N50</f>
        <v>90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 s="31"/>
      <c r="IS49" s="31"/>
      <c r="IT49" s="31"/>
      <c r="IU49" s="31"/>
      <c r="IV49" s="31"/>
    </row>
    <row r="50" spans="1:256" ht="18" customHeight="1">
      <c r="A50" s="1" t="s">
        <v>48</v>
      </c>
      <c r="B50" s="1"/>
      <c r="C50" s="1"/>
      <c r="D50" s="1"/>
      <c r="E50" s="1"/>
      <c r="F50" s="1"/>
      <c r="G50" s="1"/>
      <c r="H50" s="1"/>
      <c r="I50" s="38" t="s">
        <v>53</v>
      </c>
      <c r="J50" s="38"/>
      <c r="K50" s="33">
        <v>240</v>
      </c>
      <c r="L50" s="34" t="s">
        <v>47</v>
      </c>
      <c r="M50" s="34" t="s">
        <v>49</v>
      </c>
      <c r="N50" s="35">
        <v>90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 s="31"/>
      <c r="IS50" s="31"/>
      <c r="IT50" s="31"/>
      <c r="IU50" s="31"/>
      <c r="IV50" s="31"/>
    </row>
    <row r="51" spans="1:256" ht="26.25" customHeight="1">
      <c r="A51" s="3" t="s">
        <v>54</v>
      </c>
      <c r="B51" s="3"/>
      <c r="C51" s="3"/>
      <c r="D51" s="3"/>
      <c r="E51" s="3"/>
      <c r="F51" s="3"/>
      <c r="G51" s="3"/>
      <c r="H51" s="3"/>
      <c r="I51" s="2" t="s">
        <v>55</v>
      </c>
      <c r="J51" s="2"/>
      <c r="K51" s="22"/>
      <c r="L51" s="22"/>
      <c r="M51" s="22"/>
      <c r="N51" s="23">
        <f>N52</f>
        <v>580.20000000000005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6" s="27" customFormat="1" ht="26.25" customHeight="1">
      <c r="A52" s="3" t="s">
        <v>56</v>
      </c>
      <c r="B52" s="3"/>
      <c r="C52" s="3"/>
      <c r="D52" s="3"/>
      <c r="E52" s="3"/>
      <c r="F52" s="3"/>
      <c r="G52" s="3"/>
      <c r="H52" s="3"/>
      <c r="I52" s="2" t="s">
        <v>57</v>
      </c>
      <c r="J52" s="2"/>
      <c r="K52" s="22"/>
      <c r="L52" s="22"/>
      <c r="M52" s="22"/>
      <c r="N52" s="23">
        <f>N55</f>
        <v>580.20000000000005</v>
      </c>
    </row>
    <row r="53" spans="1:256" ht="27.75" customHeight="1">
      <c r="A53" s="1" t="s">
        <v>29</v>
      </c>
      <c r="B53" s="1"/>
      <c r="C53" s="1"/>
      <c r="D53" s="1"/>
      <c r="E53" s="1"/>
      <c r="F53" s="1"/>
      <c r="G53" s="1"/>
      <c r="H53" s="1"/>
      <c r="I53" s="38" t="s">
        <v>57</v>
      </c>
      <c r="J53" s="38"/>
      <c r="K53" s="18">
        <v>200</v>
      </c>
      <c r="L53" s="25"/>
      <c r="M53" s="25"/>
      <c r="N53" s="26">
        <f>N54</f>
        <v>580.20000000000005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6" ht="27.75" customHeight="1">
      <c r="A54" s="1" t="s">
        <v>30</v>
      </c>
      <c r="B54" s="1"/>
      <c r="C54" s="1"/>
      <c r="D54" s="1"/>
      <c r="E54" s="1"/>
      <c r="F54" s="1"/>
      <c r="G54" s="1"/>
      <c r="H54" s="1"/>
      <c r="I54" s="38" t="s">
        <v>57</v>
      </c>
      <c r="J54" s="38"/>
      <c r="K54" s="18">
        <v>240</v>
      </c>
      <c r="L54" s="25"/>
      <c r="M54" s="25"/>
      <c r="N54" s="26">
        <f>N55</f>
        <v>580.20000000000005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6" ht="21" customHeight="1">
      <c r="A55" s="41" t="s">
        <v>46</v>
      </c>
      <c r="B55" s="41"/>
      <c r="C55" s="41"/>
      <c r="D55" s="41"/>
      <c r="E55" s="41"/>
      <c r="F55" s="41"/>
      <c r="G55" s="41"/>
      <c r="H55" s="41"/>
      <c r="I55" s="38" t="s">
        <v>57</v>
      </c>
      <c r="J55" s="38"/>
      <c r="K55" s="18">
        <v>240</v>
      </c>
      <c r="L55" s="25" t="s">
        <v>47</v>
      </c>
      <c r="M55" s="25" t="s">
        <v>26</v>
      </c>
      <c r="N55" s="26">
        <f>N56</f>
        <v>580.20000000000005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6" ht="16.5" customHeight="1">
      <c r="A56" s="1" t="s">
        <v>58</v>
      </c>
      <c r="B56" s="1"/>
      <c r="C56" s="1"/>
      <c r="D56" s="1"/>
      <c r="E56" s="1"/>
      <c r="F56" s="1"/>
      <c r="G56" s="1"/>
      <c r="H56" s="1"/>
      <c r="I56" s="38" t="s">
        <v>57</v>
      </c>
      <c r="J56" s="38"/>
      <c r="K56" s="18">
        <v>240</v>
      </c>
      <c r="L56" s="25" t="s">
        <v>47</v>
      </c>
      <c r="M56" s="25" t="s">
        <v>59</v>
      </c>
      <c r="N56" s="26">
        <v>580.20000000000005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6" ht="26.25" customHeight="1">
      <c r="A57" s="3" t="s">
        <v>60</v>
      </c>
      <c r="B57" s="3"/>
      <c r="C57" s="3"/>
      <c r="D57" s="3"/>
      <c r="E57" s="3"/>
      <c r="F57" s="3"/>
      <c r="G57" s="3"/>
      <c r="H57" s="3"/>
      <c r="I57" s="2" t="s">
        <v>61</v>
      </c>
      <c r="J57" s="2"/>
      <c r="K57" s="22"/>
      <c r="L57" s="22"/>
      <c r="M57" s="22"/>
      <c r="N57" s="23">
        <f>N58</f>
        <v>10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6" s="27" customFormat="1" ht="26.25" customHeight="1">
      <c r="A58" s="3" t="s">
        <v>62</v>
      </c>
      <c r="B58" s="3"/>
      <c r="C58" s="3"/>
      <c r="D58" s="3"/>
      <c r="E58" s="3"/>
      <c r="F58" s="3"/>
      <c r="G58" s="3"/>
      <c r="H58" s="3"/>
      <c r="I58" s="2" t="s">
        <v>63</v>
      </c>
      <c r="J58" s="2"/>
      <c r="K58" s="22"/>
      <c r="L58" s="22"/>
      <c r="M58" s="22"/>
      <c r="N58" s="23">
        <f>N61</f>
        <v>10</v>
      </c>
    </row>
    <row r="59" spans="1:256" ht="27.75" customHeight="1">
      <c r="A59" s="1" t="s">
        <v>29</v>
      </c>
      <c r="B59" s="1"/>
      <c r="C59" s="1"/>
      <c r="D59" s="1"/>
      <c r="E59" s="1"/>
      <c r="F59" s="1"/>
      <c r="G59" s="1"/>
      <c r="H59" s="1"/>
      <c r="I59" s="38" t="s">
        <v>63</v>
      </c>
      <c r="J59" s="38"/>
      <c r="K59" s="18">
        <v>200</v>
      </c>
      <c r="L59" s="25"/>
      <c r="M59" s="25"/>
      <c r="N59" s="26">
        <f>N60</f>
        <v>10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6" ht="27.75" customHeight="1">
      <c r="A60" s="1" t="s">
        <v>30</v>
      </c>
      <c r="B60" s="1"/>
      <c r="C60" s="1"/>
      <c r="D60" s="1"/>
      <c r="E60" s="1"/>
      <c r="F60" s="1"/>
      <c r="G60" s="1"/>
      <c r="H60" s="1"/>
      <c r="I60" s="38" t="s">
        <v>63</v>
      </c>
      <c r="J60" s="38"/>
      <c r="K60" s="18">
        <v>240</v>
      </c>
      <c r="L60" s="25"/>
      <c r="M60" s="25"/>
      <c r="N60" s="26">
        <f>N61</f>
        <v>10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6" ht="27.75" customHeight="1">
      <c r="A61" s="41" t="s">
        <v>46</v>
      </c>
      <c r="B61" s="41"/>
      <c r="C61" s="41"/>
      <c r="D61" s="41"/>
      <c r="E61" s="41"/>
      <c r="F61" s="41"/>
      <c r="G61" s="41"/>
      <c r="H61" s="41"/>
      <c r="I61" s="38" t="s">
        <v>63</v>
      </c>
      <c r="J61" s="38"/>
      <c r="K61" s="18">
        <v>240</v>
      </c>
      <c r="L61" s="25" t="s">
        <v>47</v>
      </c>
      <c r="M61" s="25" t="s">
        <v>26</v>
      </c>
      <c r="N61" s="26">
        <f>N62</f>
        <v>10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6" ht="16.5" customHeight="1">
      <c r="A62" s="1" t="s">
        <v>58</v>
      </c>
      <c r="B62" s="1"/>
      <c r="C62" s="1"/>
      <c r="D62" s="1"/>
      <c r="E62" s="1"/>
      <c r="F62" s="1"/>
      <c r="G62" s="1"/>
      <c r="H62" s="1"/>
      <c r="I62" s="38" t="s">
        <v>63</v>
      </c>
      <c r="J62" s="38"/>
      <c r="K62" s="18">
        <v>240</v>
      </c>
      <c r="L62" s="25" t="s">
        <v>47</v>
      </c>
      <c r="M62" s="25" t="s">
        <v>59</v>
      </c>
      <c r="N62" s="26">
        <v>10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6" ht="26.25" customHeight="1">
      <c r="A63" s="3" t="s">
        <v>64</v>
      </c>
      <c r="B63" s="3"/>
      <c r="C63" s="3"/>
      <c r="D63" s="3"/>
      <c r="E63" s="3"/>
      <c r="F63" s="3"/>
      <c r="G63" s="3"/>
      <c r="H63" s="3"/>
      <c r="I63" s="2" t="s">
        <v>65</v>
      </c>
      <c r="J63" s="2"/>
      <c r="K63" s="22"/>
      <c r="L63" s="22"/>
      <c r="M63" s="22"/>
      <c r="N63" s="23">
        <f>N64</f>
        <v>530.70000000000005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6" s="27" customFormat="1" ht="24" customHeight="1">
      <c r="A64" s="3" t="s">
        <v>66</v>
      </c>
      <c r="B64" s="3"/>
      <c r="C64" s="3"/>
      <c r="D64" s="3"/>
      <c r="E64" s="3"/>
      <c r="F64" s="3"/>
      <c r="G64" s="3"/>
      <c r="H64" s="3"/>
      <c r="I64" s="2" t="s">
        <v>67</v>
      </c>
      <c r="J64" s="2"/>
      <c r="K64" s="22"/>
      <c r="L64" s="22"/>
      <c r="M64" s="22"/>
      <c r="N64" s="23">
        <f>N67</f>
        <v>530.70000000000005</v>
      </c>
    </row>
    <row r="65" spans="1:251" ht="27.75" customHeight="1">
      <c r="A65" s="1" t="s">
        <v>29</v>
      </c>
      <c r="B65" s="1"/>
      <c r="C65" s="1"/>
      <c r="D65" s="1"/>
      <c r="E65" s="1"/>
      <c r="F65" s="1"/>
      <c r="G65" s="1"/>
      <c r="H65" s="1"/>
      <c r="I65" s="38" t="s">
        <v>67</v>
      </c>
      <c r="J65" s="38"/>
      <c r="K65" s="18">
        <v>200</v>
      </c>
      <c r="L65" s="25"/>
      <c r="M65" s="25"/>
      <c r="N65" s="26">
        <f>N66</f>
        <v>530.70000000000005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27.75" customHeight="1">
      <c r="A66" s="1" t="s">
        <v>30</v>
      </c>
      <c r="B66" s="1"/>
      <c r="C66" s="1"/>
      <c r="D66" s="1"/>
      <c r="E66" s="1"/>
      <c r="F66" s="1"/>
      <c r="G66" s="1"/>
      <c r="H66" s="1"/>
      <c r="I66" s="38" t="s">
        <v>67</v>
      </c>
      <c r="J66" s="38"/>
      <c r="K66" s="18">
        <v>240</v>
      </c>
      <c r="L66" s="25"/>
      <c r="M66" s="25"/>
      <c r="N66" s="26">
        <f>N67</f>
        <v>530.70000000000005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27.75" customHeight="1">
      <c r="A67" s="41" t="s">
        <v>46</v>
      </c>
      <c r="B67" s="41"/>
      <c r="C67" s="41"/>
      <c r="D67" s="41"/>
      <c r="E67" s="41"/>
      <c r="F67" s="41"/>
      <c r="G67" s="41"/>
      <c r="H67" s="41"/>
      <c r="I67" s="38" t="s">
        <v>67</v>
      </c>
      <c r="J67" s="38"/>
      <c r="K67" s="18">
        <v>240</v>
      </c>
      <c r="L67" s="25" t="s">
        <v>47</v>
      </c>
      <c r="M67" s="25" t="s">
        <v>26</v>
      </c>
      <c r="N67" s="26">
        <f>N68</f>
        <v>530.70000000000005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16.5" customHeight="1">
      <c r="A68" s="1" t="s">
        <v>58</v>
      </c>
      <c r="B68" s="1"/>
      <c r="C68" s="1"/>
      <c r="D68" s="1"/>
      <c r="E68" s="1"/>
      <c r="F68" s="1"/>
      <c r="G68" s="1"/>
      <c r="H68" s="1"/>
      <c r="I68" s="38" t="s">
        <v>67</v>
      </c>
      <c r="J68" s="38"/>
      <c r="K68" s="18">
        <v>240</v>
      </c>
      <c r="L68" s="25" t="s">
        <v>47</v>
      </c>
      <c r="M68" s="25" t="s">
        <v>59</v>
      </c>
      <c r="N68" s="26">
        <v>530.70000000000005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26.25" customHeight="1">
      <c r="A69" s="3" t="s">
        <v>68</v>
      </c>
      <c r="B69" s="3"/>
      <c r="C69" s="3"/>
      <c r="D69" s="3"/>
      <c r="E69" s="3"/>
      <c r="F69" s="3"/>
      <c r="G69" s="3"/>
      <c r="H69" s="3"/>
      <c r="I69" s="2" t="s">
        <v>69</v>
      </c>
      <c r="J69" s="2"/>
      <c r="K69" s="22"/>
      <c r="L69" s="22"/>
      <c r="M69" s="22"/>
      <c r="N69" s="23">
        <f>N70</f>
        <v>748.4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s="27" customFormat="1" ht="45" customHeight="1">
      <c r="A70" s="3" t="s">
        <v>70</v>
      </c>
      <c r="B70" s="3"/>
      <c r="C70" s="3"/>
      <c r="D70" s="3"/>
      <c r="E70" s="3"/>
      <c r="F70" s="3"/>
      <c r="G70" s="3"/>
      <c r="H70" s="3"/>
      <c r="I70" s="2" t="s">
        <v>71</v>
      </c>
      <c r="J70" s="2"/>
      <c r="K70" s="22"/>
      <c r="L70" s="22"/>
      <c r="M70" s="22"/>
      <c r="N70" s="23">
        <f>N73</f>
        <v>748.4</v>
      </c>
    </row>
    <row r="71" spans="1:251" ht="29.85" customHeight="1">
      <c r="A71" s="1" t="s">
        <v>29</v>
      </c>
      <c r="B71" s="1"/>
      <c r="C71" s="1"/>
      <c r="D71" s="1"/>
      <c r="E71" s="1"/>
      <c r="F71" s="1"/>
      <c r="G71" s="1"/>
      <c r="H71" s="1"/>
      <c r="I71" s="38" t="s">
        <v>71</v>
      </c>
      <c r="J71" s="38"/>
      <c r="K71" s="18">
        <v>200</v>
      </c>
      <c r="L71" s="25"/>
      <c r="M71" s="25"/>
      <c r="N71" s="26">
        <f>N72</f>
        <v>748.4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29.85" customHeight="1">
      <c r="A72" s="1" t="s">
        <v>30</v>
      </c>
      <c r="B72" s="1"/>
      <c r="C72" s="1"/>
      <c r="D72" s="1"/>
      <c r="E72" s="1"/>
      <c r="F72" s="1"/>
      <c r="G72" s="1"/>
      <c r="H72" s="1"/>
      <c r="I72" s="38" t="s">
        <v>71</v>
      </c>
      <c r="J72" s="38"/>
      <c r="K72" s="18">
        <v>240</v>
      </c>
      <c r="L72" s="25"/>
      <c r="M72" s="25"/>
      <c r="N72" s="26">
        <f>N73</f>
        <v>748.4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29.85" customHeight="1">
      <c r="A73" s="41" t="s">
        <v>46</v>
      </c>
      <c r="B73" s="41"/>
      <c r="C73" s="41"/>
      <c r="D73" s="41"/>
      <c r="E73" s="41"/>
      <c r="F73" s="41"/>
      <c r="G73" s="41"/>
      <c r="H73" s="41"/>
      <c r="I73" s="38" t="s">
        <v>71</v>
      </c>
      <c r="J73" s="38"/>
      <c r="K73" s="18">
        <v>240</v>
      </c>
      <c r="L73" s="25" t="s">
        <v>47</v>
      </c>
      <c r="M73" s="25" t="s">
        <v>26</v>
      </c>
      <c r="N73" s="26">
        <f>N74</f>
        <v>748.4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16.5" customHeight="1">
      <c r="A74" s="1" t="s">
        <v>72</v>
      </c>
      <c r="B74" s="1"/>
      <c r="C74" s="1"/>
      <c r="D74" s="1"/>
      <c r="E74" s="1"/>
      <c r="F74" s="1"/>
      <c r="G74" s="1"/>
      <c r="H74" s="1"/>
      <c r="I74" s="38" t="s">
        <v>71</v>
      </c>
      <c r="J74" s="38"/>
      <c r="K74" s="18">
        <v>240</v>
      </c>
      <c r="L74" s="25" t="s">
        <v>47</v>
      </c>
      <c r="M74" s="25" t="s">
        <v>28</v>
      </c>
      <c r="N74" s="26">
        <v>748.4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26.25" customHeight="1">
      <c r="A75" s="3" t="s">
        <v>73</v>
      </c>
      <c r="B75" s="3"/>
      <c r="C75" s="3"/>
      <c r="D75" s="3"/>
      <c r="E75" s="3"/>
      <c r="F75" s="3"/>
      <c r="G75" s="3"/>
      <c r="H75" s="3"/>
      <c r="I75" s="2" t="s">
        <v>74</v>
      </c>
      <c r="J75" s="2"/>
      <c r="K75" s="22"/>
      <c r="L75" s="22"/>
      <c r="M75" s="22"/>
      <c r="N75" s="23">
        <f>N76</f>
        <v>40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s="27" customFormat="1" ht="23.1" customHeight="1">
      <c r="A76" s="3" t="s">
        <v>75</v>
      </c>
      <c r="B76" s="3"/>
      <c r="C76" s="3"/>
      <c r="D76" s="3"/>
      <c r="E76" s="3"/>
      <c r="F76" s="3"/>
      <c r="G76" s="3"/>
      <c r="H76" s="3"/>
      <c r="I76" s="2" t="s">
        <v>76</v>
      </c>
      <c r="J76" s="2"/>
      <c r="K76" s="22"/>
      <c r="L76" s="22"/>
      <c r="M76" s="22"/>
      <c r="N76" s="23">
        <f>N79</f>
        <v>40</v>
      </c>
    </row>
    <row r="77" spans="1:251" ht="29.85" customHeight="1">
      <c r="A77" s="1" t="s">
        <v>29</v>
      </c>
      <c r="B77" s="1"/>
      <c r="C77" s="1"/>
      <c r="D77" s="1"/>
      <c r="E77" s="1"/>
      <c r="F77" s="1"/>
      <c r="G77" s="1"/>
      <c r="H77" s="1"/>
      <c r="I77" s="38" t="s">
        <v>76</v>
      </c>
      <c r="J77" s="38"/>
      <c r="K77" s="18">
        <v>200</v>
      </c>
      <c r="L77" s="25"/>
      <c r="M77" s="25"/>
      <c r="N77" s="26">
        <f>N78</f>
        <v>40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29.85" customHeight="1">
      <c r="A78" s="1" t="s">
        <v>30</v>
      </c>
      <c r="B78" s="1"/>
      <c r="C78" s="1"/>
      <c r="D78" s="1"/>
      <c r="E78" s="1"/>
      <c r="F78" s="1"/>
      <c r="G78" s="1"/>
      <c r="H78" s="1"/>
      <c r="I78" s="38" t="s">
        <v>76</v>
      </c>
      <c r="J78" s="38"/>
      <c r="K78" s="18">
        <v>240</v>
      </c>
      <c r="L78" s="25"/>
      <c r="M78" s="25"/>
      <c r="N78" s="26">
        <f>N79</f>
        <v>40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29.85" customHeight="1">
      <c r="A79" s="41" t="s">
        <v>46</v>
      </c>
      <c r="B79" s="41"/>
      <c r="C79" s="41"/>
      <c r="D79" s="41"/>
      <c r="E79" s="41"/>
      <c r="F79" s="41"/>
      <c r="G79" s="41"/>
      <c r="H79" s="41"/>
      <c r="I79" s="38" t="s">
        <v>76</v>
      </c>
      <c r="J79" s="38"/>
      <c r="K79" s="18">
        <v>240</v>
      </c>
      <c r="L79" s="25" t="s">
        <v>47</v>
      </c>
      <c r="M79" s="25" t="s">
        <v>26</v>
      </c>
      <c r="N79" s="26">
        <f>N80</f>
        <v>40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16.5" customHeight="1">
      <c r="A80" s="1" t="s">
        <v>72</v>
      </c>
      <c r="B80" s="1"/>
      <c r="C80" s="1"/>
      <c r="D80" s="1"/>
      <c r="E80" s="1"/>
      <c r="F80" s="1"/>
      <c r="G80" s="1"/>
      <c r="H80" s="1"/>
      <c r="I80" s="38" t="s">
        <v>76</v>
      </c>
      <c r="J80" s="38"/>
      <c r="K80" s="18">
        <v>240</v>
      </c>
      <c r="L80" s="25" t="s">
        <v>47</v>
      </c>
      <c r="M80" s="25" t="s">
        <v>28</v>
      </c>
      <c r="N80" s="26">
        <v>40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29.25" customHeight="1">
      <c r="A81" s="3" t="s">
        <v>77</v>
      </c>
      <c r="B81" s="3"/>
      <c r="C81" s="3"/>
      <c r="D81" s="3"/>
      <c r="E81" s="3"/>
      <c r="F81" s="3"/>
      <c r="G81" s="3"/>
      <c r="H81" s="3"/>
      <c r="I81" s="4" t="s">
        <v>78</v>
      </c>
      <c r="J81" s="4"/>
      <c r="K81" s="18"/>
      <c r="L81" s="18"/>
      <c r="M81" s="18"/>
      <c r="N81" s="26">
        <f>N82+N98</f>
        <v>2596.6999999999998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18.75" customHeight="1">
      <c r="A82" s="3" t="s">
        <v>79</v>
      </c>
      <c r="B82" s="3"/>
      <c r="C82" s="3"/>
      <c r="D82" s="3"/>
      <c r="E82" s="3"/>
      <c r="F82" s="3"/>
      <c r="G82" s="3"/>
      <c r="H82" s="3"/>
      <c r="I82" s="2" t="s">
        <v>80</v>
      </c>
      <c r="J82" s="2"/>
      <c r="K82" s="22"/>
      <c r="L82" s="22"/>
      <c r="M82" s="22"/>
      <c r="N82" s="23">
        <f>N83+N88+N93</f>
        <v>2165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s="27" customFormat="1" ht="31.5" customHeight="1">
      <c r="A83" s="43" t="s">
        <v>81</v>
      </c>
      <c r="B83" s="43"/>
      <c r="C83" s="43"/>
      <c r="D83" s="43"/>
      <c r="E83" s="43"/>
      <c r="F83" s="43"/>
      <c r="G83" s="43"/>
      <c r="H83" s="43"/>
      <c r="I83" s="2" t="s">
        <v>82</v>
      </c>
      <c r="J83" s="2"/>
      <c r="K83" s="22"/>
      <c r="L83" s="22"/>
      <c r="M83" s="22"/>
      <c r="N83" s="23">
        <f>N86</f>
        <v>500</v>
      </c>
    </row>
    <row r="84" spans="1:251" ht="27.75" customHeight="1">
      <c r="A84" s="1" t="s">
        <v>29</v>
      </c>
      <c r="B84" s="1"/>
      <c r="C84" s="1"/>
      <c r="D84" s="1"/>
      <c r="E84" s="1"/>
      <c r="F84" s="1"/>
      <c r="G84" s="1"/>
      <c r="H84" s="1"/>
      <c r="I84" s="38" t="s">
        <v>82</v>
      </c>
      <c r="J84" s="38"/>
      <c r="K84" s="18">
        <v>200</v>
      </c>
      <c r="L84" s="25"/>
      <c r="M84" s="25"/>
      <c r="N84" s="26">
        <f>N85</f>
        <v>500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27.75" customHeight="1">
      <c r="A85" s="1" t="s">
        <v>30</v>
      </c>
      <c r="B85" s="1"/>
      <c r="C85" s="1"/>
      <c r="D85" s="1"/>
      <c r="E85" s="1"/>
      <c r="F85" s="1"/>
      <c r="G85" s="1"/>
      <c r="H85" s="1"/>
      <c r="I85" s="38" t="s">
        <v>82</v>
      </c>
      <c r="J85" s="38"/>
      <c r="K85" s="18">
        <v>240</v>
      </c>
      <c r="L85" s="25"/>
      <c r="M85" s="25"/>
      <c r="N85" s="26">
        <f>N86</f>
        <v>500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17.25" customHeight="1">
      <c r="A86" s="1" t="s">
        <v>83</v>
      </c>
      <c r="B86" s="1"/>
      <c r="C86" s="1"/>
      <c r="D86" s="1"/>
      <c r="E86" s="1"/>
      <c r="F86" s="1"/>
      <c r="G86" s="1"/>
      <c r="H86" s="1"/>
      <c r="I86" s="38" t="s">
        <v>82</v>
      </c>
      <c r="J86" s="38"/>
      <c r="K86" s="18">
        <v>240</v>
      </c>
      <c r="L86" s="25" t="s">
        <v>84</v>
      </c>
      <c r="M86" s="25" t="s">
        <v>26</v>
      </c>
      <c r="N86" s="26">
        <f>N87</f>
        <v>500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16.5" customHeight="1">
      <c r="A87" s="1" t="s">
        <v>85</v>
      </c>
      <c r="B87" s="1"/>
      <c r="C87" s="1"/>
      <c r="D87" s="1"/>
      <c r="E87" s="1"/>
      <c r="F87" s="1"/>
      <c r="G87" s="1"/>
      <c r="H87" s="1"/>
      <c r="I87" s="38" t="s">
        <v>82</v>
      </c>
      <c r="J87" s="38"/>
      <c r="K87" s="18">
        <v>240</v>
      </c>
      <c r="L87" s="25" t="s">
        <v>84</v>
      </c>
      <c r="M87" s="25" t="s">
        <v>86</v>
      </c>
      <c r="N87" s="26">
        <v>500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s="27" customFormat="1" ht="31.5" customHeight="1">
      <c r="A88" s="43" t="s">
        <v>87</v>
      </c>
      <c r="B88" s="43"/>
      <c r="C88" s="43"/>
      <c r="D88" s="43"/>
      <c r="E88" s="43"/>
      <c r="F88" s="43"/>
      <c r="G88" s="43"/>
      <c r="H88" s="43"/>
      <c r="I88" s="2" t="s">
        <v>88</v>
      </c>
      <c r="J88" s="2"/>
      <c r="K88" s="22"/>
      <c r="L88" s="22"/>
      <c r="M88" s="22"/>
      <c r="N88" s="23">
        <f>N91</f>
        <v>240.3</v>
      </c>
    </row>
    <row r="89" spans="1:251" ht="27.75" customHeight="1">
      <c r="A89" s="1" t="s">
        <v>29</v>
      </c>
      <c r="B89" s="1"/>
      <c r="C89" s="1"/>
      <c r="D89" s="1"/>
      <c r="E89" s="1"/>
      <c r="F89" s="1"/>
      <c r="G89" s="1"/>
      <c r="H89" s="1"/>
      <c r="I89" s="38" t="s">
        <v>88</v>
      </c>
      <c r="J89" s="38"/>
      <c r="K89" s="18">
        <v>200</v>
      </c>
      <c r="L89" s="25"/>
      <c r="M89" s="25"/>
      <c r="N89" s="26">
        <f>N90</f>
        <v>240.3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27.75" customHeight="1">
      <c r="A90" s="1" t="s">
        <v>30</v>
      </c>
      <c r="B90" s="1"/>
      <c r="C90" s="1"/>
      <c r="D90" s="1"/>
      <c r="E90" s="1"/>
      <c r="F90" s="1"/>
      <c r="G90" s="1"/>
      <c r="H90" s="1"/>
      <c r="I90" s="38" t="s">
        <v>88</v>
      </c>
      <c r="J90" s="38"/>
      <c r="K90" s="18">
        <v>240</v>
      </c>
      <c r="L90" s="25"/>
      <c r="M90" s="25"/>
      <c r="N90" s="26">
        <f>N91</f>
        <v>240.3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27.75" customHeight="1">
      <c r="A91" s="1" t="s">
        <v>83</v>
      </c>
      <c r="B91" s="1"/>
      <c r="C91" s="1"/>
      <c r="D91" s="1"/>
      <c r="E91" s="1"/>
      <c r="F91" s="1"/>
      <c r="G91" s="1"/>
      <c r="H91" s="1"/>
      <c r="I91" s="38" t="s">
        <v>88</v>
      </c>
      <c r="J91" s="38"/>
      <c r="K91" s="18">
        <v>240</v>
      </c>
      <c r="L91" s="25" t="s">
        <v>84</v>
      </c>
      <c r="M91" s="25" t="s">
        <v>26</v>
      </c>
      <c r="N91" s="26">
        <f>N92</f>
        <v>240.3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16.5" customHeight="1">
      <c r="A92" s="1" t="s">
        <v>85</v>
      </c>
      <c r="B92" s="1"/>
      <c r="C92" s="1"/>
      <c r="D92" s="1"/>
      <c r="E92" s="1"/>
      <c r="F92" s="1"/>
      <c r="G92" s="1"/>
      <c r="H92" s="1"/>
      <c r="I92" s="38" t="s">
        <v>88</v>
      </c>
      <c r="J92" s="38"/>
      <c r="K92" s="18">
        <v>240</v>
      </c>
      <c r="L92" s="25" t="s">
        <v>84</v>
      </c>
      <c r="M92" s="25" t="s">
        <v>86</v>
      </c>
      <c r="N92" s="26">
        <v>240.3</v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ht="38.85" customHeight="1">
      <c r="A93" s="3" t="s">
        <v>89</v>
      </c>
      <c r="B93" s="3"/>
      <c r="C93" s="3"/>
      <c r="D93" s="3"/>
      <c r="E93" s="3"/>
      <c r="F93" s="3"/>
      <c r="G93" s="3"/>
      <c r="H93" s="3"/>
      <c r="I93" s="38" t="s">
        <v>90</v>
      </c>
      <c r="J93" s="38"/>
      <c r="K93" s="18"/>
      <c r="L93" s="25"/>
      <c r="M93" s="25"/>
      <c r="N93" s="23">
        <f>N94</f>
        <v>1424.7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24.6" customHeight="1">
      <c r="A94" s="1" t="s">
        <v>29</v>
      </c>
      <c r="B94" s="1"/>
      <c r="C94" s="1"/>
      <c r="D94" s="1"/>
      <c r="E94" s="1"/>
      <c r="F94" s="1"/>
      <c r="G94" s="1"/>
      <c r="H94" s="1"/>
      <c r="I94" s="38" t="s">
        <v>90</v>
      </c>
      <c r="J94" s="38"/>
      <c r="K94" s="18">
        <v>200</v>
      </c>
      <c r="L94" s="25"/>
      <c r="M94" s="25"/>
      <c r="N94" s="26">
        <f>N95</f>
        <v>1424.7</v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25.35" customHeight="1">
      <c r="A95" s="1" t="s">
        <v>30</v>
      </c>
      <c r="B95" s="1"/>
      <c r="C95" s="1"/>
      <c r="D95" s="1"/>
      <c r="E95" s="1"/>
      <c r="F95" s="1"/>
      <c r="G95" s="1"/>
      <c r="H95" s="1"/>
      <c r="I95" s="38" t="s">
        <v>90</v>
      </c>
      <c r="J95" s="38"/>
      <c r="K95" s="18">
        <v>240</v>
      </c>
      <c r="L95" s="25"/>
      <c r="M95" s="25"/>
      <c r="N95" s="26">
        <f>N96</f>
        <v>1424.7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16.5" customHeight="1">
      <c r="A96" s="1" t="s">
        <v>83</v>
      </c>
      <c r="B96" s="1"/>
      <c r="C96" s="1"/>
      <c r="D96" s="1"/>
      <c r="E96" s="1"/>
      <c r="F96" s="1"/>
      <c r="G96" s="1"/>
      <c r="H96" s="1"/>
      <c r="I96" s="38" t="s">
        <v>90</v>
      </c>
      <c r="J96" s="38"/>
      <c r="K96" s="18">
        <v>240</v>
      </c>
      <c r="L96" s="25" t="s">
        <v>84</v>
      </c>
      <c r="M96" s="25" t="s">
        <v>26</v>
      </c>
      <c r="N96" s="26">
        <f>N97</f>
        <v>1424.7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16.5" customHeight="1">
      <c r="A97" s="1" t="s">
        <v>85</v>
      </c>
      <c r="B97" s="1"/>
      <c r="C97" s="1"/>
      <c r="D97" s="1"/>
      <c r="E97" s="1"/>
      <c r="F97" s="1"/>
      <c r="G97" s="1"/>
      <c r="H97" s="1"/>
      <c r="I97" s="38" t="s">
        <v>90</v>
      </c>
      <c r="J97" s="38"/>
      <c r="K97" s="18">
        <v>240</v>
      </c>
      <c r="L97" s="25" t="s">
        <v>84</v>
      </c>
      <c r="M97" s="25" t="s">
        <v>86</v>
      </c>
      <c r="N97" s="26">
        <v>1424.7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s="27" customFormat="1" ht="45" customHeight="1">
      <c r="A98" s="43" t="s">
        <v>91</v>
      </c>
      <c r="B98" s="43"/>
      <c r="C98" s="43"/>
      <c r="D98" s="43"/>
      <c r="E98" s="43"/>
      <c r="F98" s="43"/>
      <c r="G98" s="43"/>
      <c r="H98" s="43"/>
      <c r="I98" s="2" t="s">
        <v>92</v>
      </c>
      <c r="J98" s="2"/>
      <c r="K98" s="22"/>
      <c r="L98" s="22"/>
      <c r="M98" s="22"/>
      <c r="N98" s="23">
        <f>N99</f>
        <v>431.7</v>
      </c>
    </row>
    <row r="99" spans="1:251" ht="30.75" customHeight="1">
      <c r="A99" s="43" t="s">
        <v>93</v>
      </c>
      <c r="B99" s="43"/>
      <c r="C99" s="43"/>
      <c r="D99" s="43"/>
      <c r="E99" s="43"/>
      <c r="F99" s="43"/>
      <c r="G99" s="43"/>
      <c r="H99" s="43"/>
      <c r="I99" s="2" t="s">
        <v>94</v>
      </c>
      <c r="J99" s="2"/>
      <c r="K99" s="22"/>
      <c r="L99" s="22"/>
      <c r="M99" s="22"/>
      <c r="N99" s="23">
        <f>N102</f>
        <v>431.7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ht="29.25" customHeight="1">
      <c r="A100" s="1" t="s">
        <v>29</v>
      </c>
      <c r="B100" s="1"/>
      <c r="C100" s="1"/>
      <c r="D100" s="1"/>
      <c r="E100" s="1"/>
      <c r="F100" s="1"/>
      <c r="G100" s="1"/>
      <c r="H100" s="1"/>
      <c r="I100" s="38" t="s">
        <v>94</v>
      </c>
      <c r="J100" s="38"/>
      <c r="K100" s="18">
        <v>200</v>
      </c>
      <c r="L100" s="25"/>
      <c r="M100" s="25"/>
      <c r="N100" s="26">
        <f>N101</f>
        <v>431.7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ht="29.25" customHeight="1">
      <c r="A101" s="1" t="s">
        <v>30</v>
      </c>
      <c r="B101" s="1"/>
      <c r="C101" s="1"/>
      <c r="D101" s="1"/>
      <c r="E101" s="1"/>
      <c r="F101" s="1"/>
      <c r="G101" s="1"/>
      <c r="H101" s="1"/>
      <c r="I101" s="38" t="s">
        <v>94</v>
      </c>
      <c r="J101" s="38"/>
      <c r="K101" s="18">
        <v>240</v>
      </c>
      <c r="L101" s="25"/>
      <c r="M101" s="25"/>
      <c r="N101" s="26">
        <f>N102</f>
        <v>431.7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ht="29.25" customHeight="1">
      <c r="A102" s="1" t="s">
        <v>83</v>
      </c>
      <c r="B102" s="1"/>
      <c r="C102" s="1"/>
      <c r="D102" s="1"/>
      <c r="E102" s="1"/>
      <c r="F102" s="1"/>
      <c r="G102" s="1"/>
      <c r="H102" s="1"/>
      <c r="I102" s="38" t="s">
        <v>94</v>
      </c>
      <c r="J102" s="38"/>
      <c r="K102" s="18">
        <v>240</v>
      </c>
      <c r="L102" s="25" t="s">
        <v>84</v>
      </c>
      <c r="M102" s="25" t="s">
        <v>26</v>
      </c>
      <c r="N102" s="26">
        <f>N103</f>
        <v>431.7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ht="16.5" customHeight="1">
      <c r="A103" s="1" t="s">
        <v>85</v>
      </c>
      <c r="B103" s="1"/>
      <c r="C103" s="1"/>
      <c r="D103" s="1"/>
      <c r="E103" s="1"/>
      <c r="F103" s="1"/>
      <c r="G103" s="1"/>
      <c r="H103" s="1"/>
      <c r="I103" s="38" t="s">
        <v>94</v>
      </c>
      <c r="J103" s="38"/>
      <c r="K103" s="18">
        <v>240</v>
      </c>
      <c r="L103" s="25" t="s">
        <v>84</v>
      </c>
      <c r="M103" s="25" t="s">
        <v>86</v>
      </c>
      <c r="N103" s="26">
        <v>431.7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ht="31.5" customHeight="1">
      <c r="A104" s="3" t="s">
        <v>95</v>
      </c>
      <c r="B104" s="3"/>
      <c r="C104" s="3"/>
      <c r="D104" s="3"/>
      <c r="E104" s="3"/>
      <c r="F104" s="3"/>
      <c r="G104" s="3"/>
      <c r="H104" s="3"/>
      <c r="I104" s="4" t="s">
        <v>96</v>
      </c>
      <c r="J104" s="4"/>
      <c r="K104" s="18"/>
      <c r="L104" s="18"/>
      <c r="M104" s="18"/>
      <c r="N104" s="26">
        <f>N105+N111</f>
        <v>68</v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s="27" customFormat="1" ht="28.5" customHeight="1">
      <c r="A105" s="43" t="s">
        <v>97</v>
      </c>
      <c r="B105" s="43"/>
      <c r="C105" s="43"/>
      <c r="D105" s="43"/>
      <c r="E105" s="43"/>
      <c r="F105" s="43"/>
      <c r="G105" s="43"/>
      <c r="H105" s="43"/>
      <c r="I105" s="2" t="s">
        <v>98</v>
      </c>
      <c r="J105" s="2"/>
      <c r="K105" s="22"/>
      <c r="L105" s="22"/>
      <c r="M105" s="22"/>
      <c r="N105" s="23">
        <f>N106</f>
        <v>48</v>
      </c>
    </row>
    <row r="106" spans="1:251" s="27" customFormat="1" ht="35.25" customHeight="1">
      <c r="A106" s="43" t="s">
        <v>99</v>
      </c>
      <c r="B106" s="43"/>
      <c r="C106" s="43"/>
      <c r="D106" s="43"/>
      <c r="E106" s="43"/>
      <c r="F106" s="43"/>
      <c r="G106" s="43"/>
      <c r="H106" s="43"/>
      <c r="I106" s="2" t="s">
        <v>100</v>
      </c>
      <c r="J106" s="2"/>
      <c r="K106" s="22"/>
      <c r="L106" s="22"/>
      <c r="M106" s="22"/>
      <c r="N106" s="23">
        <f>N109</f>
        <v>48</v>
      </c>
    </row>
    <row r="107" spans="1:251" ht="27.75" customHeight="1">
      <c r="A107" s="1" t="s">
        <v>29</v>
      </c>
      <c r="B107" s="1"/>
      <c r="C107" s="1"/>
      <c r="D107" s="1"/>
      <c r="E107" s="1"/>
      <c r="F107" s="1"/>
      <c r="G107" s="1"/>
      <c r="H107" s="1"/>
      <c r="I107" s="38" t="s">
        <v>100</v>
      </c>
      <c r="J107" s="38"/>
      <c r="K107" s="18">
        <v>200</v>
      </c>
      <c r="L107" s="25"/>
      <c r="M107" s="25"/>
      <c r="N107" s="26">
        <f>N108</f>
        <v>48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ht="27.75" customHeight="1">
      <c r="A108" s="1" t="s">
        <v>30</v>
      </c>
      <c r="B108" s="1"/>
      <c r="C108" s="1"/>
      <c r="D108" s="1"/>
      <c r="E108" s="1"/>
      <c r="F108" s="1"/>
      <c r="G108" s="1"/>
      <c r="H108" s="1"/>
      <c r="I108" s="38" t="s">
        <v>100</v>
      </c>
      <c r="J108" s="38"/>
      <c r="K108" s="18">
        <v>240</v>
      </c>
      <c r="L108" s="25"/>
      <c r="M108" s="25"/>
      <c r="N108" s="26">
        <f>N109</f>
        <v>48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ht="27.75" customHeight="1">
      <c r="A109" s="1" t="s">
        <v>101</v>
      </c>
      <c r="B109" s="1"/>
      <c r="C109" s="1"/>
      <c r="D109" s="1"/>
      <c r="E109" s="1"/>
      <c r="F109" s="1"/>
      <c r="G109" s="1"/>
      <c r="H109" s="1"/>
      <c r="I109" s="38" t="s">
        <v>100</v>
      </c>
      <c r="J109" s="38"/>
      <c r="K109" s="18">
        <v>240</v>
      </c>
      <c r="L109" s="25" t="s">
        <v>59</v>
      </c>
      <c r="M109" s="25" t="s">
        <v>26</v>
      </c>
      <c r="N109" s="26">
        <f>N110</f>
        <v>48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ht="27.75" customHeight="1">
      <c r="A110" s="1" t="s">
        <v>102</v>
      </c>
      <c r="B110" s="1"/>
      <c r="C110" s="1"/>
      <c r="D110" s="1"/>
      <c r="E110" s="1"/>
      <c r="F110" s="1"/>
      <c r="G110" s="1"/>
      <c r="H110" s="1"/>
      <c r="I110" s="38" t="s">
        <v>100</v>
      </c>
      <c r="J110" s="38"/>
      <c r="K110" s="18">
        <v>240</v>
      </c>
      <c r="L110" s="25" t="s">
        <v>59</v>
      </c>
      <c r="M110" s="25" t="s">
        <v>86</v>
      </c>
      <c r="N110" s="26">
        <v>48</v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s="27" customFormat="1" ht="28.5" customHeight="1">
      <c r="A111" s="43" t="s">
        <v>103</v>
      </c>
      <c r="B111" s="43"/>
      <c r="C111" s="43"/>
      <c r="D111" s="43"/>
      <c r="E111" s="43"/>
      <c r="F111" s="43"/>
      <c r="G111" s="43"/>
      <c r="H111" s="43"/>
      <c r="I111" s="2" t="s">
        <v>104</v>
      </c>
      <c r="J111" s="2"/>
      <c r="K111" s="22"/>
      <c r="L111" s="22"/>
      <c r="M111" s="22"/>
      <c r="N111" s="23">
        <f>N112</f>
        <v>20</v>
      </c>
    </row>
    <row r="112" spans="1:251" s="27" customFormat="1" ht="30" customHeight="1">
      <c r="A112" s="43" t="s">
        <v>105</v>
      </c>
      <c r="B112" s="43"/>
      <c r="C112" s="43"/>
      <c r="D112" s="43"/>
      <c r="E112" s="43"/>
      <c r="F112" s="43"/>
      <c r="G112" s="43"/>
      <c r="H112" s="43"/>
      <c r="I112" s="2" t="s">
        <v>106</v>
      </c>
      <c r="J112" s="2"/>
      <c r="K112" s="22"/>
      <c r="L112" s="22"/>
      <c r="M112" s="22"/>
      <c r="N112" s="23">
        <f>N115</f>
        <v>20</v>
      </c>
    </row>
    <row r="113" spans="1:251" ht="27.75" customHeight="1">
      <c r="A113" s="1" t="s">
        <v>29</v>
      </c>
      <c r="B113" s="1"/>
      <c r="C113" s="1"/>
      <c r="D113" s="1"/>
      <c r="E113" s="1"/>
      <c r="F113" s="1"/>
      <c r="G113" s="1"/>
      <c r="H113" s="1"/>
      <c r="I113" s="38" t="s">
        <v>106</v>
      </c>
      <c r="J113" s="38"/>
      <c r="K113" s="18">
        <v>200</v>
      </c>
      <c r="L113" s="25"/>
      <c r="M113" s="25"/>
      <c r="N113" s="26">
        <f>N114</f>
        <v>20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ht="27.75" customHeight="1">
      <c r="A114" s="1" t="s">
        <v>30</v>
      </c>
      <c r="B114" s="1"/>
      <c r="C114" s="1"/>
      <c r="D114" s="1"/>
      <c r="E114" s="1"/>
      <c r="F114" s="1"/>
      <c r="G114" s="1"/>
      <c r="H114" s="1"/>
      <c r="I114" s="38" t="s">
        <v>106</v>
      </c>
      <c r="J114" s="38"/>
      <c r="K114" s="18">
        <v>240</v>
      </c>
      <c r="L114" s="25"/>
      <c r="M114" s="25"/>
      <c r="N114" s="26">
        <f>N115</f>
        <v>20</v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ht="27.75" customHeight="1">
      <c r="A115" s="1" t="s">
        <v>101</v>
      </c>
      <c r="B115" s="1"/>
      <c r="C115" s="1"/>
      <c r="D115" s="1"/>
      <c r="E115" s="1"/>
      <c r="F115" s="1"/>
      <c r="G115" s="1"/>
      <c r="H115" s="1"/>
      <c r="I115" s="38" t="s">
        <v>106</v>
      </c>
      <c r="J115" s="38"/>
      <c r="K115" s="18">
        <v>240</v>
      </c>
      <c r="L115" s="25" t="s">
        <v>59</v>
      </c>
      <c r="M115" s="25" t="s">
        <v>26</v>
      </c>
      <c r="N115" s="26">
        <f>N116</f>
        <v>20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ht="17.25" customHeight="1">
      <c r="A116" s="1" t="s">
        <v>107</v>
      </c>
      <c r="B116" s="1"/>
      <c r="C116" s="1"/>
      <c r="D116" s="1"/>
      <c r="E116" s="1"/>
      <c r="F116" s="1"/>
      <c r="G116" s="1"/>
      <c r="H116" s="1"/>
      <c r="I116" s="38" t="s">
        <v>106</v>
      </c>
      <c r="J116" s="38"/>
      <c r="K116" s="18">
        <v>240</v>
      </c>
      <c r="L116" s="25" t="s">
        <v>59</v>
      </c>
      <c r="M116" s="25" t="s">
        <v>108</v>
      </c>
      <c r="N116" s="26">
        <v>20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ht="29.85" customHeight="1">
      <c r="A117" s="3" t="s">
        <v>109</v>
      </c>
      <c r="B117" s="3"/>
      <c r="C117" s="3"/>
      <c r="D117" s="3"/>
      <c r="E117" s="3"/>
      <c r="F117" s="3"/>
      <c r="G117" s="3"/>
      <c r="H117" s="3"/>
      <c r="I117" s="4" t="s">
        <v>110</v>
      </c>
      <c r="J117" s="4"/>
      <c r="K117" s="18"/>
      <c r="L117" s="18"/>
      <c r="M117" s="18"/>
      <c r="N117" s="23">
        <f>N118</f>
        <v>1734</v>
      </c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s="27" customFormat="1" ht="42.75" customHeight="1">
      <c r="A118" s="43" t="s">
        <v>111</v>
      </c>
      <c r="B118" s="43"/>
      <c r="C118" s="43"/>
      <c r="D118" s="43"/>
      <c r="E118" s="43"/>
      <c r="F118" s="43"/>
      <c r="G118" s="43"/>
      <c r="H118" s="43"/>
      <c r="I118" s="2" t="s">
        <v>112</v>
      </c>
      <c r="J118" s="2"/>
      <c r="K118" s="22"/>
      <c r="L118" s="22"/>
      <c r="M118" s="22"/>
      <c r="N118" s="23">
        <f>N119+N124</f>
        <v>1734</v>
      </c>
    </row>
    <row r="119" spans="1:251" ht="48" customHeight="1">
      <c r="A119" s="44" t="s">
        <v>113</v>
      </c>
      <c r="B119" s="44"/>
      <c r="C119" s="44"/>
      <c r="D119" s="44"/>
      <c r="E119" s="44"/>
      <c r="F119" s="44"/>
      <c r="G119" s="44"/>
      <c r="H119" s="44"/>
      <c r="I119" s="2" t="s">
        <v>114</v>
      </c>
      <c r="J119" s="2"/>
      <c r="K119" s="22"/>
      <c r="L119" s="22"/>
      <c r="M119" s="22"/>
      <c r="N119" s="23">
        <f>N122</f>
        <v>1085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ht="27.75" customHeight="1">
      <c r="A120" s="1" t="s">
        <v>29</v>
      </c>
      <c r="B120" s="1"/>
      <c r="C120" s="1"/>
      <c r="D120" s="1"/>
      <c r="E120" s="1"/>
      <c r="F120" s="1"/>
      <c r="G120" s="1"/>
      <c r="H120" s="1"/>
      <c r="I120" s="38" t="s">
        <v>114</v>
      </c>
      <c r="J120" s="38"/>
      <c r="K120" s="18">
        <v>200</v>
      </c>
      <c r="L120" s="25"/>
      <c r="M120" s="25"/>
      <c r="N120" s="26">
        <f>N121</f>
        <v>1085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 ht="27.75" customHeight="1">
      <c r="A121" s="1" t="s">
        <v>30</v>
      </c>
      <c r="B121" s="1"/>
      <c r="C121" s="1"/>
      <c r="D121" s="1"/>
      <c r="E121" s="1"/>
      <c r="F121" s="1"/>
      <c r="G121" s="1"/>
      <c r="H121" s="1"/>
      <c r="I121" s="38" t="s">
        <v>114</v>
      </c>
      <c r="J121" s="38"/>
      <c r="K121" s="18">
        <v>240</v>
      </c>
      <c r="L121" s="25"/>
      <c r="M121" s="25"/>
      <c r="N121" s="26">
        <f>N122</f>
        <v>1085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ht="27.75" customHeight="1">
      <c r="A122" s="1" t="s">
        <v>83</v>
      </c>
      <c r="B122" s="1"/>
      <c r="C122" s="1"/>
      <c r="D122" s="1"/>
      <c r="E122" s="1"/>
      <c r="F122" s="1"/>
      <c r="G122" s="1"/>
      <c r="H122" s="1"/>
      <c r="I122" s="38" t="s">
        <v>114</v>
      </c>
      <c r="J122" s="38"/>
      <c r="K122" s="18">
        <v>240</v>
      </c>
      <c r="L122" s="25" t="s">
        <v>84</v>
      </c>
      <c r="M122" s="25" t="s">
        <v>26</v>
      </c>
      <c r="N122" s="26">
        <f>N123</f>
        <v>1085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ht="19.5" customHeight="1">
      <c r="A123" s="1" t="s">
        <v>115</v>
      </c>
      <c r="B123" s="1"/>
      <c r="C123" s="1"/>
      <c r="D123" s="1"/>
      <c r="E123" s="1"/>
      <c r="F123" s="1"/>
      <c r="G123" s="1"/>
      <c r="H123" s="1"/>
      <c r="I123" s="38" t="s">
        <v>114</v>
      </c>
      <c r="J123" s="38"/>
      <c r="K123" s="18">
        <v>240</v>
      </c>
      <c r="L123" s="25" t="s">
        <v>84</v>
      </c>
      <c r="M123" s="25" t="s">
        <v>86</v>
      </c>
      <c r="N123" s="26">
        <v>1085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s="27" customFormat="1" ht="57.75" customHeight="1">
      <c r="A124" s="44" t="s">
        <v>116</v>
      </c>
      <c r="B124" s="44"/>
      <c r="C124" s="44"/>
      <c r="D124" s="44"/>
      <c r="E124" s="44"/>
      <c r="F124" s="44"/>
      <c r="G124" s="44"/>
      <c r="H124" s="44"/>
      <c r="I124" s="2" t="s">
        <v>117</v>
      </c>
      <c r="J124" s="2"/>
      <c r="K124" s="22"/>
      <c r="L124" s="22"/>
      <c r="M124" s="22"/>
      <c r="N124" s="23">
        <f>N128+N130</f>
        <v>649</v>
      </c>
    </row>
    <row r="125" spans="1:251" ht="27.75" customHeight="1">
      <c r="A125" s="1" t="s">
        <v>29</v>
      </c>
      <c r="B125" s="1"/>
      <c r="C125" s="1"/>
      <c r="D125" s="1"/>
      <c r="E125" s="1"/>
      <c r="F125" s="1"/>
      <c r="G125" s="1"/>
      <c r="H125" s="1"/>
      <c r="I125" s="38" t="s">
        <v>117</v>
      </c>
      <c r="J125" s="38"/>
      <c r="K125" s="18">
        <v>200</v>
      </c>
      <c r="L125" s="25"/>
      <c r="M125" s="25"/>
      <c r="N125" s="26">
        <f>N126</f>
        <v>557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 ht="27.75" customHeight="1">
      <c r="A126" s="1" t="s">
        <v>30</v>
      </c>
      <c r="B126" s="1"/>
      <c r="C126" s="1"/>
      <c r="D126" s="1"/>
      <c r="E126" s="1"/>
      <c r="F126" s="1"/>
      <c r="G126" s="1"/>
      <c r="H126" s="1"/>
      <c r="I126" s="38" t="s">
        <v>117</v>
      </c>
      <c r="J126" s="38"/>
      <c r="K126" s="18">
        <v>240</v>
      </c>
      <c r="L126" s="25"/>
      <c r="M126" s="25"/>
      <c r="N126" s="26">
        <f>N127</f>
        <v>557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1:251" ht="27.75" customHeight="1">
      <c r="A127" s="41" t="s">
        <v>46</v>
      </c>
      <c r="B127" s="41"/>
      <c r="C127" s="41"/>
      <c r="D127" s="41"/>
      <c r="E127" s="41"/>
      <c r="F127" s="41"/>
      <c r="G127" s="41"/>
      <c r="H127" s="41"/>
      <c r="I127" s="38" t="s">
        <v>117</v>
      </c>
      <c r="J127" s="38"/>
      <c r="K127" s="18">
        <v>240</v>
      </c>
      <c r="L127" s="25" t="s">
        <v>47</v>
      </c>
      <c r="M127" s="25" t="s">
        <v>26</v>
      </c>
      <c r="N127" s="26">
        <f>N128</f>
        <v>557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1:251" ht="19.5" customHeight="1">
      <c r="A128" s="1" t="s">
        <v>58</v>
      </c>
      <c r="B128" s="1"/>
      <c r="C128" s="1"/>
      <c r="D128" s="1"/>
      <c r="E128" s="1"/>
      <c r="F128" s="1"/>
      <c r="G128" s="1"/>
      <c r="H128" s="1"/>
      <c r="I128" s="38" t="s">
        <v>117</v>
      </c>
      <c r="J128" s="38"/>
      <c r="K128" s="18">
        <v>240</v>
      </c>
      <c r="L128" s="25" t="s">
        <v>47</v>
      </c>
      <c r="M128" s="25" t="s">
        <v>59</v>
      </c>
      <c r="N128" s="26">
        <v>557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1:251" ht="19.5" customHeight="1">
      <c r="A129" s="1" t="s">
        <v>83</v>
      </c>
      <c r="B129" s="1"/>
      <c r="C129" s="1"/>
      <c r="D129" s="1"/>
      <c r="E129" s="1"/>
      <c r="F129" s="1"/>
      <c r="G129" s="1"/>
      <c r="H129" s="1"/>
      <c r="I129" s="38" t="s">
        <v>117</v>
      </c>
      <c r="J129" s="38"/>
      <c r="K129" s="18">
        <v>240</v>
      </c>
      <c r="L129" s="25" t="s">
        <v>84</v>
      </c>
      <c r="M129" s="25" t="s">
        <v>26</v>
      </c>
      <c r="N129" s="26">
        <v>92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 ht="19.5" customHeight="1">
      <c r="A130" s="1" t="s">
        <v>115</v>
      </c>
      <c r="B130" s="1"/>
      <c r="C130" s="1"/>
      <c r="D130" s="1"/>
      <c r="E130" s="1"/>
      <c r="F130" s="1"/>
      <c r="G130" s="1"/>
      <c r="H130" s="1"/>
      <c r="I130" s="38" t="s">
        <v>117</v>
      </c>
      <c r="J130" s="38"/>
      <c r="K130" s="18">
        <v>240</v>
      </c>
      <c r="L130" s="25" t="s">
        <v>84</v>
      </c>
      <c r="M130" s="25" t="s">
        <v>86</v>
      </c>
      <c r="N130" s="26">
        <v>92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 ht="29.85" customHeight="1">
      <c r="A131" s="3" t="s">
        <v>118</v>
      </c>
      <c r="B131" s="3"/>
      <c r="C131" s="3"/>
      <c r="D131" s="3"/>
      <c r="E131" s="3"/>
      <c r="F131" s="3"/>
      <c r="G131" s="3"/>
      <c r="H131" s="3"/>
      <c r="I131" s="4" t="s">
        <v>119</v>
      </c>
      <c r="J131" s="4"/>
      <c r="K131" s="18"/>
      <c r="L131" s="18"/>
      <c r="M131" s="18"/>
      <c r="N131" s="23">
        <f>N132</f>
        <v>291.39999999999998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s="27" customFormat="1" ht="18.75" customHeight="1">
      <c r="A132" s="43" t="s">
        <v>120</v>
      </c>
      <c r="B132" s="43"/>
      <c r="C132" s="43"/>
      <c r="D132" s="43"/>
      <c r="E132" s="43"/>
      <c r="F132" s="43"/>
      <c r="G132" s="43"/>
      <c r="H132" s="43"/>
      <c r="I132" s="2" t="s">
        <v>121</v>
      </c>
      <c r="J132" s="2"/>
      <c r="K132" s="22"/>
      <c r="L132" s="22"/>
      <c r="M132" s="22"/>
      <c r="N132" s="23">
        <f>N133</f>
        <v>291.39999999999998</v>
      </c>
    </row>
    <row r="133" spans="1:251" s="27" customFormat="1" ht="20.25" customHeight="1">
      <c r="A133" s="43" t="s">
        <v>122</v>
      </c>
      <c r="B133" s="43"/>
      <c r="C133" s="43"/>
      <c r="D133" s="43"/>
      <c r="E133" s="43"/>
      <c r="F133" s="43"/>
      <c r="G133" s="43"/>
      <c r="H133" s="43"/>
      <c r="I133" s="2" t="s">
        <v>123</v>
      </c>
      <c r="J133" s="2"/>
      <c r="K133" s="22"/>
      <c r="L133" s="22"/>
      <c r="M133" s="22"/>
      <c r="N133" s="23">
        <f>N136</f>
        <v>291.39999999999998</v>
      </c>
    </row>
    <row r="134" spans="1:251" ht="27.75" customHeight="1">
      <c r="A134" s="1" t="s">
        <v>29</v>
      </c>
      <c r="B134" s="1"/>
      <c r="C134" s="1"/>
      <c r="D134" s="1"/>
      <c r="E134" s="1"/>
      <c r="F134" s="1"/>
      <c r="G134" s="1"/>
      <c r="H134" s="1"/>
      <c r="I134" s="38" t="s">
        <v>123</v>
      </c>
      <c r="J134" s="38"/>
      <c r="K134" s="18">
        <v>200</v>
      </c>
      <c r="L134" s="25"/>
      <c r="M134" s="25"/>
      <c r="N134" s="26">
        <f>N135</f>
        <v>291.39999999999998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 ht="27.75" customHeight="1">
      <c r="A135" s="1" t="s">
        <v>30</v>
      </c>
      <c r="B135" s="1"/>
      <c r="C135" s="1"/>
      <c r="D135" s="1"/>
      <c r="E135" s="1"/>
      <c r="F135" s="1"/>
      <c r="G135" s="1"/>
      <c r="H135" s="1"/>
      <c r="I135" s="38" t="s">
        <v>123</v>
      </c>
      <c r="J135" s="38"/>
      <c r="K135" s="18">
        <v>240</v>
      </c>
      <c r="L135" s="25"/>
      <c r="M135" s="25"/>
      <c r="N135" s="26">
        <f>N136</f>
        <v>291.39999999999998</v>
      </c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 ht="27.75" customHeight="1">
      <c r="A136" s="41" t="s">
        <v>46</v>
      </c>
      <c r="B136" s="41"/>
      <c r="C136" s="41"/>
      <c r="D136" s="41"/>
      <c r="E136" s="41"/>
      <c r="F136" s="41"/>
      <c r="G136" s="41"/>
      <c r="H136" s="41"/>
      <c r="I136" s="38" t="s">
        <v>123</v>
      </c>
      <c r="J136" s="38"/>
      <c r="K136" s="18">
        <v>240</v>
      </c>
      <c r="L136" s="25" t="s">
        <v>47</v>
      </c>
      <c r="M136" s="25" t="s">
        <v>26</v>
      </c>
      <c r="N136" s="26">
        <f>N137</f>
        <v>291.39999999999998</v>
      </c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 ht="19.5" customHeight="1">
      <c r="A137" s="1" t="s">
        <v>58</v>
      </c>
      <c r="B137" s="1"/>
      <c r="C137" s="1"/>
      <c r="D137" s="1"/>
      <c r="E137" s="1"/>
      <c r="F137" s="1"/>
      <c r="G137" s="1"/>
      <c r="H137" s="1"/>
      <c r="I137" s="38" t="s">
        <v>123</v>
      </c>
      <c r="J137" s="38"/>
      <c r="K137" s="18">
        <v>240</v>
      </c>
      <c r="L137" s="25" t="s">
        <v>47</v>
      </c>
      <c r="M137" s="25" t="s">
        <v>59</v>
      </c>
      <c r="N137" s="26">
        <v>291.39999999999998</v>
      </c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1:251" ht="20.25" customHeight="1">
      <c r="A138" s="45" t="s">
        <v>124</v>
      </c>
      <c r="B138" s="45"/>
      <c r="C138" s="45"/>
      <c r="D138" s="45"/>
      <c r="E138" s="45"/>
      <c r="F138" s="45"/>
      <c r="G138" s="45"/>
      <c r="H138" s="45"/>
      <c r="I138" s="46" t="s">
        <v>125</v>
      </c>
      <c r="J138" s="46"/>
      <c r="K138" s="18"/>
      <c r="L138" s="18"/>
      <c r="M138" s="18"/>
      <c r="N138" s="26">
        <f>N139+N145+N159</f>
        <v>3972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1:251" ht="21.6" customHeight="1">
      <c r="A139" s="45" t="s">
        <v>126</v>
      </c>
      <c r="B139" s="45"/>
      <c r="C139" s="45"/>
      <c r="D139" s="45"/>
      <c r="E139" s="45"/>
      <c r="F139" s="45"/>
      <c r="G139" s="45"/>
      <c r="H139" s="45"/>
      <c r="I139" s="47" t="s">
        <v>127</v>
      </c>
      <c r="J139" s="47"/>
      <c r="K139" s="18"/>
      <c r="L139" s="18"/>
      <c r="M139" s="18"/>
      <c r="N139" s="26">
        <f>N140</f>
        <v>792.1</v>
      </c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1:251" ht="22.35" customHeight="1">
      <c r="A140" s="48" t="s">
        <v>128</v>
      </c>
      <c r="B140" s="48"/>
      <c r="C140" s="48"/>
      <c r="D140" s="48"/>
      <c r="E140" s="48"/>
      <c r="F140" s="48"/>
      <c r="G140" s="48"/>
      <c r="H140" s="48"/>
      <c r="I140" s="47" t="s">
        <v>129</v>
      </c>
      <c r="J140" s="47"/>
      <c r="K140" s="22"/>
      <c r="L140" s="22"/>
      <c r="M140" s="22"/>
      <c r="N140" s="23">
        <f>N143</f>
        <v>792.1</v>
      </c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1:251" ht="39" customHeight="1">
      <c r="A141" s="1" t="s">
        <v>22</v>
      </c>
      <c r="B141" s="1"/>
      <c r="C141" s="1"/>
      <c r="D141" s="1"/>
      <c r="E141" s="1"/>
      <c r="F141" s="1"/>
      <c r="G141" s="1"/>
      <c r="H141" s="1"/>
      <c r="I141" s="49" t="s">
        <v>129</v>
      </c>
      <c r="J141" s="49"/>
      <c r="K141" s="18">
        <v>100</v>
      </c>
      <c r="L141" s="25"/>
      <c r="M141" s="25"/>
      <c r="N141" s="26">
        <f>N142</f>
        <v>792.1</v>
      </c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1:251" ht="21" customHeight="1">
      <c r="A142" s="1" t="s">
        <v>130</v>
      </c>
      <c r="B142" s="1"/>
      <c r="C142" s="1"/>
      <c r="D142" s="1"/>
      <c r="E142" s="1"/>
      <c r="F142" s="1"/>
      <c r="G142" s="1"/>
      <c r="H142" s="1"/>
      <c r="I142" s="49" t="s">
        <v>129</v>
      </c>
      <c r="J142" s="49"/>
      <c r="K142" s="18">
        <v>120</v>
      </c>
      <c r="L142" s="25"/>
      <c r="M142" s="25"/>
      <c r="N142" s="26">
        <f>N143</f>
        <v>792.1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1:251" ht="21" customHeight="1">
      <c r="A143" s="1" t="s">
        <v>131</v>
      </c>
      <c r="B143" s="1"/>
      <c r="C143" s="1"/>
      <c r="D143" s="1"/>
      <c r="E143" s="1"/>
      <c r="F143" s="1"/>
      <c r="G143" s="1"/>
      <c r="H143" s="1"/>
      <c r="I143" s="49" t="s">
        <v>129</v>
      </c>
      <c r="J143" s="49"/>
      <c r="K143" s="18">
        <v>120</v>
      </c>
      <c r="L143" s="25" t="s">
        <v>28</v>
      </c>
      <c r="M143" s="25" t="s">
        <v>26</v>
      </c>
      <c r="N143" s="26">
        <f>N144</f>
        <v>792.1</v>
      </c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1:251" ht="41.25" customHeight="1">
      <c r="A144" s="1" t="s">
        <v>132</v>
      </c>
      <c r="B144" s="1"/>
      <c r="C144" s="1"/>
      <c r="D144" s="1"/>
      <c r="E144" s="1"/>
      <c r="F144" s="1"/>
      <c r="G144" s="1"/>
      <c r="H144" s="1"/>
      <c r="I144" s="49" t="s">
        <v>129</v>
      </c>
      <c r="J144" s="49"/>
      <c r="K144" s="18">
        <v>120</v>
      </c>
      <c r="L144" s="25" t="s">
        <v>28</v>
      </c>
      <c r="M144" s="25" t="s">
        <v>84</v>
      </c>
      <c r="N144" s="26">
        <v>792.1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1:251" ht="21" customHeight="1">
      <c r="A145" s="45" t="s">
        <v>133</v>
      </c>
      <c r="B145" s="45"/>
      <c r="C145" s="45"/>
      <c r="D145" s="45"/>
      <c r="E145" s="45"/>
      <c r="F145" s="45"/>
      <c r="G145" s="45"/>
      <c r="H145" s="45"/>
      <c r="I145" s="47" t="s">
        <v>134</v>
      </c>
      <c r="J145" s="47"/>
      <c r="K145" s="18"/>
      <c r="L145" s="18"/>
      <c r="M145" s="18"/>
      <c r="N145" s="26">
        <f>N146</f>
        <v>2807.8</v>
      </c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1:251" ht="25.5" customHeight="1">
      <c r="A146" s="48" t="s">
        <v>128</v>
      </c>
      <c r="B146" s="48"/>
      <c r="C146" s="48"/>
      <c r="D146" s="48"/>
      <c r="E146" s="48"/>
      <c r="F146" s="48"/>
      <c r="G146" s="48"/>
      <c r="H146" s="48"/>
      <c r="I146" s="47" t="s">
        <v>135</v>
      </c>
      <c r="J146" s="47"/>
      <c r="K146" s="22"/>
      <c r="L146" s="22"/>
      <c r="M146" s="22"/>
      <c r="N146" s="23">
        <f>N149+N153+N157</f>
        <v>2807.8</v>
      </c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1:251" ht="39" customHeight="1">
      <c r="A147" s="1" t="s">
        <v>22</v>
      </c>
      <c r="B147" s="1"/>
      <c r="C147" s="1"/>
      <c r="D147" s="1"/>
      <c r="E147" s="1"/>
      <c r="F147" s="1"/>
      <c r="G147" s="1"/>
      <c r="H147" s="1"/>
      <c r="I147" s="49" t="s">
        <v>135</v>
      </c>
      <c r="J147" s="49"/>
      <c r="K147" s="18">
        <v>100</v>
      </c>
      <c r="L147" s="25"/>
      <c r="M147" s="25"/>
      <c r="N147" s="26">
        <f>N148</f>
        <v>2266.4</v>
      </c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1:251" ht="20.25" customHeight="1">
      <c r="A148" s="1" t="s">
        <v>130</v>
      </c>
      <c r="B148" s="1"/>
      <c r="C148" s="1"/>
      <c r="D148" s="1"/>
      <c r="E148" s="1"/>
      <c r="F148" s="1"/>
      <c r="G148" s="1"/>
      <c r="H148" s="1"/>
      <c r="I148" s="49" t="s">
        <v>135</v>
      </c>
      <c r="J148" s="49"/>
      <c r="K148" s="18">
        <v>120</v>
      </c>
      <c r="L148" s="25"/>
      <c r="M148" s="25"/>
      <c r="N148" s="26">
        <f>N149</f>
        <v>2266.4</v>
      </c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1:251" ht="20.25" customHeight="1">
      <c r="A149" s="1" t="s">
        <v>131</v>
      </c>
      <c r="B149" s="1"/>
      <c r="C149" s="1"/>
      <c r="D149" s="1"/>
      <c r="E149" s="1"/>
      <c r="F149" s="1"/>
      <c r="G149" s="1"/>
      <c r="H149" s="1"/>
      <c r="I149" s="49" t="s">
        <v>135</v>
      </c>
      <c r="J149" s="49"/>
      <c r="K149" s="18">
        <v>120</v>
      </c>
      <c r="L149" s="25" t="s">
        <v>28</v>
      </c>
      <c r="M149" s="25" t="s">
        <v>26</v>
      </c>
      <c r="N149" s="26">
        <f>N150</f>
        <v>2266.4</v>
      </c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1:251" ht="41.25" customHeight="1">
      <c r="A150" s="1" t="s">
        <v>132</v>
      </c>
      <c r="B150" s="1"/>
      <c r="C150" s="1"/>
      <c r="D150" s="1"/>
      <c r="E150" s="1"/>
      <c r="F150" s="1"/>
      <c r="G150" s="1"/>
      <c r="H150" s="1"/>
      <c r="I150" s="49" t="s">
        <v>135</v>
      </c>
      <c r="J150" s="49"/>
      <c r="K150" s="18">
        <v>120</v>
      </c>
      <c r="L150" s="25" t="s">
        <v>28</v>
      </c>
      <c r="M150" s="25" t="s">
        <v>84</v>
      </c>
      <c r="N150" s="26">
        <v>2266.4</v>
      </c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1:251" ht="27.75" customHeight="1">
      <c r="A151" s="1" t="s">
        <v>29</v>
      </c>
      <c r="B151" s="1"/>
      <c r="C151" s="1"/>
      <c r="D151" s="1"/>
      <c r="E151" s="1"/>
      <c r="F151" s="1"/>
      <c r="G151" s="1"/>
      <c r="H151" s="1"/>
      <c r="I151" s="49" t="s">
        <v>135</v>
      </c>
      <c r="J151" s="49"/>
      <c r="K151" s="18">
        <v>200</v>
      </c>
      <c r="L151" s="25"/>
      <c r="M151" s="25"/>
      <c r="N151" s="26">
        <f>N152</f>
        <v>533.4</v>
      </c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1:251" ht="27.75" customHeight="1">
      <c r="A152" s="1" t="s">
        <v>30</v>
      </c>
      <c r="B152" s="1"/>
      <c r="C152" s="1"/>
      <c r="D152" s="1"/>
      <c r="E152" s="1"/>
      <c r="F152" s="1"/>
      <c r="G152" s="1"/>
      <c r="H152" s="1"/>
      <c r="I152" s="49" t="s">
        <v>135</v>
      </c>
      <c r="J152" s="49"/>
      <c r="K152" s="18">
        <v>240</v>
      </c>
      <c r="L152" s="25"/>
      <c r="M152" s="25"/>
      <c r="N152" s="26">
        <f>N153</f>
        <v>533.4</v>
      </c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1:251" ht="27.75" customHeight="1">
      <c r="A153" s="1" t="s">
        <v>131</v>
      </c>
      <c r="B153" s="1"/>
      <c r="C153" s="1"/>
      <c r="D153" s="1"/>
      <c r="E153" s="1"/>
      <c r="F153" s="1"/>
      <c r="G153" s="1"/>
      <c r="H153" s="1"/>
      <c r="I153" s="49" t="s">
        <v>135</v>
      </c>
      <c r="J153" s="49"/>
      <c r="K153" s="18">
        <v>240</v>
      </c>
      <c r="L153" s="25" t="s">
        <v>28</v>
      </c>
      <c r="M153" s="25" t="s">
        <v>26</v>
      </c>
      <c r="N153" s="26">
        <f>N154</f>
        <v>533.4</v>
      </c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1:251" ht="41.25" customHeight="1">
      <c r="A154" s="1" t="s">
        <v>132</v>
      </c>
      <c r="B154" s="1"/>
      <c r="C154" s="1"/>
      <c r="D154" s="1"/>
      <c r="E154" s="1"/>
      <c r="F154" s="1"/>
      <c r="G154" s="1"/>
      <c r="H154" s="1"/>
      <c r="I154" s="49" t="s">
        <v>135</v>
      </c>
      <c r="J154" s="49"/>
      <c r="K154" s="18">
        <v>240</v>
      </c>
      <c r="L154" s="25" t="s">
        <v>28</v>
      </c>
      <c r="M154" s="25" t="s">
        <v>84</v>
      </c>
      <c r="N154" s="26">
        <v>533.4</v>
      </c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1:251" ht="20.25" customHeight="1">
      <c r="A155" s="41" t="s">
        <v>31</v>
      </c>
      <c r="B155" s="41"/>
      <c r="C155" s="41"/>
      <c r="D155" s="41"/>
      <c r="E155" s="41"/>
      <c r="F155" s="41"/>
      <c r="G155" s="41"/>
      <c r="H155" s="41"/>
      <c r="I155" s="49" t="s">
        <v>135</v>
      </c>
      <c r="J155" s="49"/>
      <c r="K155" s="18">
        <v>800</v>
      </c>
      <c r="L155" s="25"/>
      <c r="M155" s="25"/>
      <c r="N155" s="26">
        <f>N156</f>
        <v>8</v>
      </c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</row>
    <row r="156" spans="1:251" ht="20.25" customHeight="1">
      <c r="A156" s="1" t="s">
        <v>32</v>
      </c>
      <c r="B156" s="1"/>
      <c r="C156" s="1"/>
      <c r="D156" s="1"/>
      <c r="E156" s="1"/>
      <c r="F156" s="1"/>
      <c r="G156" s="1"/>
      <c r="H156" s="1"/>
      <c r="I156" s="49" t="s">
        <v>135</v>
      </c>
      <c r="J156" s="49"/>
      <c r="K156" s="18">
        <v>850</v>
      </c>
      <c r="L156" s="25"/>
      <c r="M156" s="25"/>
      <c r="N156" s="26">
        <f>N157</f>
        <v>8</v>
      </c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</row>
    <row r="157" spans="1:251" ht="20.25" customHeight="1">
      <c r="A157" s="1" t="s">
        <v>131</v>
      </c>
      <c r="B157" s="1"/>
      <c r="C157" s="1"/>
      <c r="D157" s="1"/>
      <c r="E157" s="1"/>
      <c r="F157" s="1"/>
      <c r="G157" s="1"/>
      <c r="H157" s="1"/>
      <c r="I157" s="49" t="s">
        <v>135</v>
      </c>
      <c r="J157" s="49"/>
      <c r="K157" s="18">
        <v>850</v>
      </c>
      <c r="L157" s="25" t="s">
        <v>28</v>
      </c>
      <c r="M157" s="25" t="s">
        <v>26</v>
      </c>
      <c r="N157" s="26">
        <f>N158</f>
        <v>8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</row>
    <row r="158" spans="1:251" ht="41.25" customHeight="1">
      <c r="A158" s="1" t="s">
        <v>132</v>
      </c>
      <c r="B158" s="1"/>
      <c r="C158" s="1"/>
      <c r="D158" s="1"/>
      <c r="E158" s="1"/>
      <c r="F158" s="1"/>
      <c r="G158" s="1"/>
      <c r="H158" s="1"/>
      <c r="I158" s="49" t="s">
        <v>135</v>
      </c>
      <c r="J158" s="49"/>
      <c r="K158" s="18">
        <v>850</v>
      </c>
      <c r="L158" s="25" t="s">
        <v>28</v>
      </c>
      <c r="M158" s="25" t="s">
        <v>84</v>
      </c>
      <c r="N158" s="26">
        <v>8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</row>
    <row r="159" spans="1:251" ht="29.1" customHeight="1">
      <c r="A159" s="45" t="s">
        <v>136</v>
      </c>
      <c r="B159" s="45"/>
      <c r="C159" s="45"/>
      <c r="D159" s="45"/>
      <c r="E159" s="45"/>
      <c r="F159" s="45"/>
      <c r="G159" s="45"/>
      <c r="H159" s="45"/>
      <c r="I159" s="47" t="s">
        <v>137</v>
      </c>
      <c r="J159" s="47"/>
      <c r="K159" s="18"/>
      <c r="L159" s="18"/>
      <c r="M159" s="18"/>
      <c r="N159" s="26">
        <f>N160</f>
        <v>372.1</v>
      </c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</row>
    <row r="160" spans="1:251" ht="22.35" customHeight="1">
      <c r="A160" s="48" t="s">
        <v>128</v>
      </c>
      <c r="B160" s="48"/>
      <c r="C160" s="48"/>
      <c r="D160" s="48"/>
      <c r="E160" s="48"/>
      <c r="F160" s="48"/>
      <c r="G160" s="48"/>
      <c r="H160" s="48"/>
      <c r="I160" s="47" t="s">
        <v>138</v>
      </c>
      <c r="J160" s="47"/>
      <c r="K160" s="22"/>
      <c r="L160" s="22"/>
      <c r="M160" s="22"/>
      <c r="N160" s="23">
        <f>N163</f>
        <v>372.1</v>
      </c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</row>
    <row r="161" spans="1:251" ht="40.5" customHeight="1">
      <c r="A161" s="1" t="s">
        <v>22</v>
      </c>
      <c r="B161" s="1"/>
      <c r="C161" s="1"/>
      <c r="D161" s="1"/>
      <c r="E161" s="1"/>
      <c r="F161" s="1"/>
      <c r="G161" s="1"/>
      <c r="H161" s="1"/>
      <c r="I161" s="49" t="s">
        <v>138</v>
      </c>
      <c r="J161" s="49"/>
      <c r="K161" s="18">
        <v>100</v>
      </c>
      <c r="L161" s="25"/>
      <c r="M161" s="25"/>
      <c r="N161" s="26">
        <f>N162</f>
        <v>372.1</v>
      </c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</row>
    <row r="162" spans="1:251" ht="21" customHeight="1">
      <c r="A162" s="1" t="s">
        <v>130</v>
      </c>
      <c r="B162" s="1"/>
      <c r="C162" s="1"/>
      <c r="D162" s="1"/>
      <c r="E162" s="1"/>
      <c r="F162" s="1"/>
      <c r="G162" s="1"/>
      <c r="H162" s="1"/>
      <c r="I162" s="49" t="s">
        <v>138</v>
      </c>
      <c r="J162" s="49"/>
      <c r="K162" s="18">
        <v>120</v>
      </c>
      <c r="L162" s="25"/>
      <c r="M162" s="25"/>
      <c r="N162" s="26">
        <f>N163</f>
        <v>372.1</v>
      </c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</row>
    <row r="163" spans="1:251" ht="21" customHeight="1">
      <c r="A163" s="1" t="s">
        <v>131</v>
      </c>
      <c r="B163" s="1"/>
      <c r="C163" s="1"/>
      <c r="D163" s="1"/>
      <c r="E163" s="1"/>
      <c r="F163" s="1"/>
      <c r="G163" s="1"/>
      <c r="H163" s="1"/>
      <c r="I163" s="49" t="s">
        <v>138</v>
      </c>
      <c r="J163" s="49"/>
      <c r="K163" s="18">
        <v>120</v>
      </c>
      <c r="L163" s="25" t="s">
        <v>28</v>
      </c>
      <c r="M163" s="25" t="s">
        <v>26</v>
      </c>
      <c r="N163" s="26">
        <f>N164</f>
        <v>372.1</v>
      </c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</row>
    <row r="164" spans="1:251" ht="41.25" customHeight="1">
      <c r="A164" s="1" t="s">
        <v>132</v>
      </c>
      <c r="B164" s="1"/>
      <c r="C164" s="1"/>
      <c r="D164" s="1"/>
      <c r="E164" s="1"/>
      <c r="F164" s="1"/>
      <c r="G164" s="1"/>
      <c r="H164" s="1"/>
      <c r="I164" s="49" t="s">
        <v>138</v>
      </c>
      <c r="J164" s="49"/>
      <c r="K164" s="18">
        <v>120</v>
      </c>
      <c r="L164" s="25" t="s">
        <v>28</v>
      </c>
      <c r="M164" s="25" t="s">
        <v>59</v>
      </c>
      <c r="N164" s="26">
        <v>372.1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</row>
    <row r="165" spans="1:251" ht="19.5" customHeight="1">
      <c r="A165" s="45" t="s">
        <v>139</v>
      </c>
      <c r="B165" s="45"/>
      <c r="C165" s="45"/>
      <c r="D165" s="45"/>
      <c r="E165" s="45"/>
      <c r="F165" s="45"/>
      <c r="G165" s="45"/>
      <c r="H165" s="45"/>
      <c r="I165" s="50" t="s">
        <v>140</v>
      </c>
      <c r="J165" s="50"/>
      <c r="K165" s="18"/>
      <c r="L165" s="18"/>
      <c r="M165" s="18"/>
      <c r="N165" s="26">
        <f>N174+N169</f>
        <v>2682.92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</row>
    <row r="166" spans="1:251" ht="29.25" customHeight="1">
      <c r="A166" s="45" t="s">
        <v>141</v>
      </c>
      <c r="B166" s="45"/>
      <c r="C166" s="45"/>
      <c r="D166" s="45"/>
      <c r="E166" s="45"/>
      <c r="F166" s="45"/>
      <c r="G166" s="45"/>
      <c r="H166" s="45"/>
      <c r="I166" s="50" t="s">
        <v>142</v>
      </c>
      <c r="J166" s="50"/>
      <c r="K166" s="18"/>
      <c r="L166" s="18"/>
      <c r="M166" s="18"/>
      <c r="N166" s="26">
        <f>N167</f>
        <v>1950.02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</row>
    <row r="167" spans="1:251" s="27" customFormat="1" ht="41.25" customHeight="1">
      <c r="A167" s="3" t="s">
        <v>143</v>
      </c>
      <c r="B167" s="3"/>
      <c r="C167" s="3"/>
      <c r="D167" s="3"/>
      <c r="E167" s="3"/>
      <c r="F167" s="3"/>
      <c r="G167" s="3"/>
      <c r="H167" s="3"/>
      <c r="I167" s="2" t="s">
        <v>144</v>
      </c>
      <c r="J167" s="2"/>
      <c r="K167" s="22"/>
      <c r="L167" s="22"/>
      <c r="M167" s="22"/>
      <c r="N167" s="23">
        <f>N168</f>
        <v>1950.02</v>
      </c>
    </row>
    <row r="168" spans="1:251" ht="29.85" customHeight="1">
      <c r="A168" s="1" t="s">
        <v>29</v>
      </c>
      <c r="B168" s="1"/>
      <c r="C168" s="1"/>
      <c r="D168" s="1"/>
      <c r="E168" s="1"/>
      <c r="F168" s="1"/>
      <c r="G168" s="1"/>
      <c r="H168" s="1"/>
      <c r="I168" s="38" t="s">
        <v>144</v>
      </c>
      <c r="J168" s="38"/>
      <c r="K168" s="18">
        <v>200</v>
      </c>
      <c r="L168" s="25"/>
      <c r="M168" s="25"/>
      <c r="N168" s="26">
        <f>N169</f>
        <v>1950.02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</row>
    <row r="169" spans="1:251" ht="29.85" customHeight="1">
      <c r="A169" s="1" t="s">
        <v>30</v>
      </c>
      <c r="B169" s="1"/>
      <c r="C169" s="1"/>
      <c r="D169" s="1"/>
      <c r="E169" s="1"/>
      <c r="F169" s="1"/>
      <c r="G169" s="1"/>
      <c r="H169" s="1"/>
      <c r="I169" s="38" t="s">
        <v>144</v>
      </c>
      <c r="J169" s="38"/>
      <c r="K169" s="18">
        <v>240</v>
      </c>
      <c r="L169" s="25"/>
      <c r="M169" s="25"/>
      <c r="N169" s="26">
        <f>N170+N172+N185</f>
        <v>1950.02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</row>
    <row r="170" spans="1:251" ht="22.5" customHeight="1">
      <c r="A170" s="1" t="s">
        <v>24</v>
      </c>
      <c r="B170" s="1"/>
      <c r="C170" s="1"/>
      <c r="D170" s="1"/>
      <c r="E170" s="1"/>
      <c r="F170" s="1"/>
      <c r="G170" s="1"/>
      <c r="H170" s="1"/>
      <c r="I170" s="38" t="s">
        <v>144</v>
      </c>
      <c r="J170" s="38"/>
      <c r="K170" s="18">
        <v>240</v>
      </c>
      <c r="L170" s="25" t="s">
        <v>25</v>
      </c>
      <c r="M170" s="25" t="s">
        <v>26</v>
      </c>
      <c r="N170" s="26">
        <f>N171</f>
        <v>1450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</row>
    <row r="171" spans="1:251" ht="16.5" customHeight="1">
      <c r="A171" s="1" t="s">
        <v>27</v>
      </c>
      <c r="B171" s="1"/>
      <c r="C171" s="1"/>
      <c r="D171" s="1"/>
      <c r="E171" s="1"/>
      <c r="F171" s="1"/>
      <c r="G171" s="1"/>
      <c r="H171" s="1"/>
      <c r="I171" s="38" t="s">
        <v>145</v>
      </c>
      <c r="J171" s="38"/>
      <c r="K171" s="18">
        <v>240</v>
      </c>
      <c r="L171" s="25" t="s">
        <v>25</v>
      </c>
      <c r="M171" s="25" t="s">
        <v>28</v>
      </c>
      <c r="N171" s="26">
        <v>1450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</row>
    <row r="172" spans="1:251" ht="22.5" customHeight="1">
      <c r="A172" s="1" t="s">
        <v>146</v>
      </c>
      <c r="B172" s="1"/>
      <c r="C172" s="1"/>
      <c r="D172" s="1"/>
      <c r="E172" s="1"/>
      <c r="F172" s="1"/>
      <c r="G172" s="1"/>
      <c r="H172" s="1"/>
      <c r="I172" s="38" t="s">
        <v>144</v>
      </c>
      <c r="J172" s="38"/>
      <c r="K172" s="18">
        <v>240</v>
      </c>
      <c r="L172" s="25" t="s">
        <v>147</v>
      </c>
      <c r="M172" s="25" t="s">
        <v>26</v>
      </c>
      <c r="N172" s="26">
        <f>N173</f>
        <v>500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</row>
    <row r="173" spans="1:251" ht="16.5" customHeight="1">
      <c r="A173" s="1" t="s">
        <v>148</v>
      </c>
      <c r="B173" s="1"/>
      <c r="C173" s="1"/>
      <c r="D173" s="1"/>
      <c r="E173" s="1"/>
      <c r="F173" s="1"/>
      <c r="G173" s="1"/>
      <c r="H173" s="1"/>
      <c r="I173" s="38" t="s">
        <v>144</v>
      </c>
      <c r="J173" s="38"/>
      <c r="K173" s="18">
        <v>240</v>
      </c>
      <c r="L173" s="25" t="s">
        <v>147</v>
      </c>
      <c r="M173" s="25" t="s">
        <v>47</v>
      </c>
      <c r="N173" s="26">
        <v>500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</row>
    <row r="174" spans="1:251" ht="19.5" customHeight="1">
      <c r="A174" s="45" t="s">
        <v>149</v>
      </c>
      <c r="B174" s="45"/>
      <c r="C174" s="45"/>
      <c r="D174" s="45"/>
      <c r="E174" s="45"/>
      <c r="F174" s="45"/>
      <c r="G174" s="45"/>
      <c r="H174" s="45"/>
      <c r="I174" s="50" t="s">
        <v>142</v>
      </c>
      <c r="J174" s="50"/>
      <c r="K174" s="18"/>
      <c r="L174" s="18"/>
      <c r="M174" s="18"/>
      <c r="N174" s="26">
        <f>N175+N180+N186+N191+N196+N201+N206+N211+N216+N221+N230</f>
        <v>732.90000000000009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</row>
    <row r="175" spans="1:251" s="27" customFormat="1" ht="21.75" customHeight="1">
      <c r="A175" s="3" t="s">
        <v>150</v>
      </c>
      <c r="B175" s="3"/>
      <c r="C175" s="3"/>
      <c r="D175" s="3"/>
      <c r="E175" s="3"/>
      <c r="F175" s="3"/>
      <c r="G175" s="3"/>
      <c r="H175" s="3"/>
      <c r="I175" s="2" t="s">
        <v>151</v>
      </c>
      <c r="J175" s="2"/>
      <c r="K175" s="22"/>
      <c r="L175" s="22"/>
      <c r="M175" s="22"/>
      <c r="N175" s="23">
        <f>N178</f>
        <v>129.19999999999999</v>
      </c>
    </row>
    <row r="176" spans="1:251" ht="29.85" customHeight="1">
      <c r="A176" s="1" t="s">
        <v>152</v>
      </c>
      <c r="B176" s="1"/>
      <c r="C176" s="1"/>
      <c r="D176" s="1"/>
      <c r="E176" s="1"/>
      <c r="F176" s="1"/>
      <c r="G176" s="1"/>
      <c r="H176" s="1"/>
      <c r="I176" s="38" t="s">
        <v>151</v>
      </c>
      <c r="J176" s="38"/>
      <c r="K176" s="18">
        <v>300</v>
      </c>
      <c r="L176" s="25"/>
      <c r="M176" s="25"/>
      <c r="N176" s="26">
        <f>N177</f>
        <v>129.19999999999999</v>
      </c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</row>
    <row r="177" spans="1:251" ht="29.85" customHeight="1">
      <c r="A177" s="1" t="s">
        <v>153</v>
      </c>
      <c r="B177" s="1"/>
      <c r="C177" s="1"/>
      <c r="D177" s="1"/>
      <c r="E177" s="1"/>
      <c r="F177" s="1"/>
      <c r="G177" s="1"/>
      <c r="H177" s="1"/>
      <c r="I177" s="38" t="s">
        <v>151</v>
      </c>
      <c r="J177" s="38"/>
      <c r="K177" s="18">
        <v>320</v>
      </c>
      <c r="L177" s="25"/>
      <c r="M177" s="25"/>
      <c r="N177" s="26">
        <f>N178</f>
        <v>129.19999999999999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</row>
    <row r="178" spans="1:251" ht="22.5" customHeight="1">
      <c r="A178" s="1" t="s">
        <v>154</v>
      </c>
      <c r="B178" s="1"/>
      <c r="C178" s="1"/>
      <c r="D178" s="1"/>
      <c r="E178" s="1"/>
      <c r="F178" s="1"/>
      <c r="G178" s="1"/>
      <c r="H178" s="1"/>
      <c r="I178" s="38" t="s">
        <v>151</v>
      </c>
      <c r="J178" s="38"/>
      <c r="K178" s="18">
        <v>320</v>
      </c>
      <c r="L178" s="25" t="s">
        <v>108</v>
      </c>
      <c r="M178" s="25" t="s">
        <v>26</v>
      </c>
      <c r="N178" s="26">
        <f>N179</f>
        <v>129.19999999999999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</row>
    <row r="179" spans="1:251" ht="16.5" customHeight="1">
      <c r="A179" s="1" t="s">
        <v>155</v>
      </c>
      <c r="B179" s="1"/>
      <c r="C179" s="1"/>
      <c r="D179" s="1"/>
      <c r="E179" s="1"/>
      <c r="F179" s="1"/>
      <c r="G179" s="1"/>
      <c r="H179" s="1"/>
      <c r="I179" s="38" t="s">
        <v>151</v>
      </c>
      <c r="J179" s="38"/>
      <c r="K179" s="18">
        <v>320</v>
      </c>
      <c r="L179" s="25" t="s">
        <v>108</v>
      </c>
      <c r="M179" s="25" t="s">
        <v>28</v>
      </c>
      <c r="N179" s="26">
        <v>129.19999999999999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</row>
    <row r="180" spans="1:251" ht="31.5" customHeight="1">
      <c r="A180" s="3" t="s">
        <v>156</v>
      </c>
      <c r="B180" s="3"/>
      <c r="C180" s="3"/>
      <c r="D180" s="3"/>
      <c r="E180" s="3"/>
      <c r="F180" s="3"/>
      <c r="G180" s="3"/>
      <c r="H180" s="3"/>
      <c r="I180" s="2" t="s">
        <v>157</v>
      </c>
      <c r="J180" s="2"/>
      <c r="K180" s="18"/>
      <c r="L180" s="25"/>
      <c r="M180" s="25"/>
      <c r="N180" s="26">
        <f>N183</f>
        <v>100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</row>
    <row r="181" spans="1:251" ht="25.5" customHeight="1">
      <c r="A181" s="41" t="s">
        <v>31</v>
      </c>
      <c r="B181" s="41"/>
      <c r="C181" s="41"/>
      <c r="D181" s="41"/>
      <c r="E181" s="41"/>
      <c r="F181" s="41"/>
      <c r="G181" s="41"/>
      <c r="H181" s="41"/>
      <c r="I181" s="38" t="s">
        <v>157</v>
      </c>
      <c r="J181" s="38"/>
      <c r="K181" s="18">
        <v>800</v>
      </c>
      <c r="L181" s="25"/>
      <c r="M181" s="25"/>
      <c r="N181" s="26">
        <f>N182</f>
        <v>100</v>
      </c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</row>
    <row r="182" spans="1:251" ht="25.5" customHeight="1">
      <c r="A182" s="1" t="s">
        <v>45</v>
      </c>
      <c r="B182" s="1"/>
      <c r="C182" s="1"/>
      <c r="D182" s="1"/>
      <c r="E182" s="1"/>
      <c r="F182" s="1"/>
      <c r="G182" s="1"/>
      <c r="H182" s="1"/>
      <c r="I182" s="38" t="s">
        <v>157</v>
      </c>
      <c r="J182" s="38"/>
      <c r="K182" s="18">
        <v>810</v>
      </c>
      <c r="L182" s="25"/>
      <c r="M182" s="25"/>
      <c r="N182" s="26">
        <f>N183</f>
        <v>100</v>
      </c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</row>
    <row r="183" spans="1:251" ht="25.5" customHeight="1">
      <c r="A183" s="1" t="s">
        <v>131</v>
      </c>
      <c r="B183" s="1"/>
      <c r="C183" s="1"/>
      <c r="D183" s="1"/>
      <c r="E183" s="1"/>
      <c r="F183" s="1"/>
      <c r="G183" s="1"/>
      <c r="H183" s="1"/>
      <c r="I183" s="38" t="s">
        <v>157</v>
      </c>
      <c r="J183" s="38"/>
      <c r="K183" s="18">
        <v>810</v>
      </c>
      <c r="L183" s="25" t="s">
        <v>28</v>
      </c>
      <c r="M183" s="25" t="s">
        <v>26</v>
      </c>
      <c r="N183" s="26">
        <f>N184</f>
        <v>100</v>
      </c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</row>
    <row r="184" spans="1:251" ht="22.5" customHeight="1">
      <c r="A184" s="1" t="s">
        <v>158</v>
      </c>
      <c r="B184" s="1"/>
      <c r="C184" s="1"/>
      <c r="D184" s="1"/>
      <c r="E184" s="1"/>
      <c r="F184" s="1"/>
      <c r="G184" s="1"/>
      <c r="H184" s="1"/>
      <c r="I184" s="38" t="s">
        <v>157</v>
      </c>
      <c r="J184" s="38"/>
      <c r="K184" s="18">
        <v>810</v>
      </c>
      <c r="L184" s="25" t="s">
        <v>28</v>
      </c>
      <c r="M184" s="25" t="s">
        <v>159</v>
      </c>
      <c r="N184" s="26">
        <v>100</v>
      </c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</row>
    <row r="185" spans="1:251" ht="22.5" customHeight="1">
      <c r="A185" s="1" t="s">
        <v>158</v>
      </c>
      <c r="B185" s="1"/>
      <c r="C185" s="1"/>
      <c r="D185" s="1"/>
      <c r="E185" s="1"/>
      <c r="F185" s="1"/>
      <c r="G185" s="1"/>
      <c r="H185" s="1"/>
      <c r="I185" s="38" t="s">
        <v>160</v>
      </c>
      <c r="J185" s="38"/>
      <c r="K185" s="18">
        <v>853</v>
      </c>
      <c r="L185" s="25" t="s">
        <v>28</v>
      </c>
      <c r="M185" s="25" t="s">
        <v>159</v>
      </c>
      <c r="N185" s="36">
        <v>0.02</v>
      </c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</row>
    <row r="186" spans="1:251" s="27" customFormat="1" ht="47.25" customHeight="1">
      <c r="A186" s="51" t="s">
        <v>161</v>
      </c>
      <c r="B186" s="51"/>
      <c r="C186" s="51"/>
      <c r="D186" s="51"/>
      <c r="E186" s="51"/>
      <c r="F186" s="51"/>
      <c r="G186" s="51"/>
      <c r="H186" s="51"/>
      <c r="I186" s="2" t="s">
        <v>162</v>
      </c>
      <c r="J186" s="2"/>
      <c r="K186" s="22"/>
      <c r="L186" s="22"/>
      <c r="M186" s="22"/>
      <c r="N186" s="23">
        <f>N189</f>
        <v>155.69999999999999</v>
      </c>
    </row>
    <row r="187" spans="1:251" ht="18.75" customHeight="1">
      <c r="A187" s="1" t="s">
        <v>163</v>
      </c>
      <c r="B187" s="1"/>
      <c r="C187" s="1"/>
      <c r="D187" s="1"/>
      <c r="E187" s="1"/>
      <c r="F187" s="1"/>
      <c r="G187" s="1"/>
      <c r="H187" s="1"/>
      <c r="I187" s="38" t="s">
        <v>162</v>
      </c>
      <c r="J187" s="38"/>
      <c r="K187" s="18">
        <v>500</v>
      </c>
      <c r="L187" s="25"/>
      <c r="M187" s="25"/>
      <c r="N187" s="26">
        <f>N188</f>
        <v>155.69999999999999</v>
      </c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</row>
    <row r="188" spans="1:251" ht="18.75" customHeight="1">
      <c r="A188" s="1" t="s">
        <v>164</v>
      </c>
      <c r="B188" s="1"/>
      <c r="C188" s="1"/>
      <c r="D188" s="1"/>
      <c r="E188" s="1"/>
      <c r="F188" s="1"/>
      <c r="G188" s="1"/>
      <c r="H188" s="1"/>
      <c r="I188" s="38" t="s">
        <v>162</v>
      </c>
      <c r="J188" s="38"/>
      <c r="K188" s="18">
        <v>540</v>
      </c>
      <c r="L188" s="25"/>
      <c r="M188" s="25"/>
      <c r="N188" s="26">
        <f>N189</f>
        <v>155.69999999999999</v>
      </c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</row>
    <row r="189" spans="1:251" ht="18.75" customHeight="1">
      <c r="A189" s="1" t="s">
        <v>131</v>
      </c>
      <c r="B189" s="1"/>
      <c r="C189" s="1"/>
      <c r="D189" s="1"/>
      <c r="E189" s="1"/>
      <c r="F189" s="1"/>
      <c r="G189" s="1"/>
      <c r="H189" s="1"/>
      <c r="I189" s="38" t="s">
        <v>162</v>
      </c>
      <c r="J189" s="38"/>
      <c r="K189" s="18">
        <v>540</v>
      </c>
      <c r="L189" s="25" t="s">
        <v>28</v>
      </c>
      <c r="M189" s="25" t="s">
        <v>26</v>
      </c>
      <c r="N189" s="26">
        <f>N190</f>
        <v>155.69999999999999</v>
      </c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</row>
    <row r="190" spans="1:251" ht="41.25" customHeight="1">
      <c r="A190" s="1" t="s">
        <v>132</v>
      </c>
      <c r="B190" s="1"/>
      <c r="C190" s="1"/>
      <c r="D190" s="1"/>
      <c r="E190" s="1"/>
      <c r="F190" s="1"/>
      <c r="G190" s="1"/>
      <c r="H190" s="1"/>
      <c r="I190" s="38" t="s">
        <v>162</v>
      </c>
      <c r="J190" s="38"/>
      <c r="K190" s="18">
        <v>540</v>
      </c>
      <c r="L190" s="25" t="s">
        <v>28</v>
      </c>
      <c r="M190" s="25" t="s">
        <v>84</v>
      </c>
      <c r="N190" s="26">
        <v>155.69999999999999</v>
      </c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</row>
    <row r="191" spans="1:251" s="27" customFormat="1" ht="47.25" customHeight="1">
      <c r="A191" s="51" t="s">
        <v>165</v>
      </c>
      <c r="B191" s="51"/>
      <c r="C191" s="51"/>
      <c r="D191" s="51"/>
      <c r="E191" s="51"/>
      <c r="F191" s="51"/>
      <c r="G191" s="51"/>
      <c r="H191" s="51"/>
      <c r="I191" s="2" t="s">
        <v>166</v>
      </c>
      <c r="J191" s="2"/>
      <c r="K191" s="22"/>
      <c r="L191" s="22"/>
      <c r="M191" s="22"/>
      <c r="N191" s="23">
        <f>N194</f>
        <v>23.5</v>
      </c>
    </row>
    <row r="192" spans="1:251" ht="18.75" customHeight="1">
      <c r="A192" s="1" t="s">
        <v>163</v>
      </c>
      <c r="B192" s="1"/>
      <c r="C192" s="1"/>
      <c r="D192" s="1"/>
      <c r="E192" s="1"/>
      <c r="F192" s="1"/>
      <c r="G192" s="1"/>
      <c r="H192" s="1"/>
      <c r="I192" s="38" t="s">
        <v>166</v>
      </c>
      <c r="J192" s="38"/>
      <c r="K192" s="18">
        <v>500</v>
      </c>
      <c r="L192" s="25"/>
      <c r="M192" s="25"/>
      <c r="N192" s="26">
        <f>N193</f>
        <v>23.5</v>
      </c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</row>
    <row r="193" spans="1:251" ht="18.75" customHeight="1">
      <c r="A193" s="1" t="s">
        <v>164</v>
      </c>
      <c r="B193" s="1"/>
      <c r="C193" s="1"/>
      <c r="D193" s="1"/>
      <c r="E193" s="1"/>
      <c r="F193" s="1"/>
      <c r="G193" s="1"/>
      <c r="H193" s="1"/>
      <c r="I193" s="38" t="s">
        <v>166</v>
      </c>
      <c r="J193" s="38"/>
      <c r="K193" s="18">
        <v>540</v>
      </c>
      <c r="L193" s="25"/>
      <c r="M193" s="25"/>
      <c r="N193" s="26">
        <f>N194</f>
        <v>23.5</v>
      </c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</row>
    <row r="194" spans="1:251" ht="18.75" customHeight="1">
      <c r="A194" s="1" t="s">
        <v>131</v>
      </c>
      <c r="B194" s="1"/>
      <c r="C194" s="1"/>
      <c r="D194" s="1"/>
      <c r="E194" s="1"/>
      <c r="F194" s="1"/>
      <c r="G194" s="1"/>
      <c r="H194" s="1"/>
      <c r="I194" s="38" t="s">
        <v>166</v>
      </c>
      <c r="J194" s="38"/>
      <c r="K194" s="18">
        <v>540</v>
      </c>
      <c r="L194" s="25" t="s">
        <v>28</v>
      </c>
      <c r="M194" s="25" t="s">
        <v>26</v>
      </c>
      <c r="N194" s="26">
        <f>N195</f>
        <v>23.5</v>
      </c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</row>
    <row r="195" spans="1:251" ht="41.25" customHeight="1">
      <c r="A195" s="1" t="s">
        <v>132</v>
      </c>
      <c r="B195" s="1"/>
      <c r="C195" s="1"/>
      <c r="D195" s="1"/>
      <c r="E195" s="1"/>
      <c r="F195" s="1"/>
      <c r="G195" s="1"/>
      <c r="H195" s="1"/>
      <c r="I195" s="38" t="s">
        <v>166</v>
      </c>
      <c r="J195" s="38"/>
      <c r="K195" s="18">
        <v>540</v>
      </c>
      <c r="L195" s="25" t="s">
        <v>28</v>
      </c>
      <c r="M195" s="25" t="s">
        <v>84</v>
      </c>
      <c r="N195" s="26">
        <v>23.5</v>
      </c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</row>
    <row r="196" spans="1:251" s="27" customFormat="1" ht="46.35" customHeight="1">
      <c r="A196" s="52" t="s">
        <v>167</v>
      </c>
      <c r="B196" s="52"/>
      <c r="C196" s="52"/>
      <c r="D196" s="52"/>
      <c r="E196" s="52"/>
      <c r="F196" s="52"/>
      <c r="G196" s="52"/>
      <c r="H196" s="52"/>
      <c r="I196" s="2" t="s">
        <v>168</v>
      </c>
      <c r="J196" s="2"/>
      <c r="K196" s="22"/>
      <c r="L196" s="22"/>
      <c r="M196" s="22"/>
      <c r="N196" s="23">
        <f>N199</f>
        <v>18.3</v>
      </c>
    </row>
    <row r="197" spans="1:251" ht="23.25" customHeight="1">
      <c r="A197" s="1" t="s">
        <v>163</v>
      </c>
      <c r="B197" s="1"/>
      <c r="C197" s="1"/>
      <c r="D197" s="1"/>
      <c r="E197" s="1"/>
      <c r="F197" s="1"/>
      <c r="G197" s="1"/>
      <c r="H197" s="1"/>
      <c r="I197" s="38" t="s">
        <v>168</v>
      </c>
      <c r="J197" s="38"/>
      <c r="K197" s="18">
        <v>500</v>
      </c>
      <c r="L197" s="25"/>
      <c r="M197" s="25"/>
      <c r="N197" s="26">
        <f>N198</f>
        <v>18.3</v>
      </c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</row>
    <row r="198" spans="1:251" ht="23.25" customHeight="1">
      <c r="A198" s="1" t="s">
        <v>164</v>
      </c>
      <c r="B198" s="1"/>
      <c r="C198" s="1"/>
      <c r="D198" s="1"/>
      <c r="E198" s="1"/>
      <c r="F198" s="1"/>
      <c r="G198" s="1"/>
      <c r="H198" s="1"/>
      <c r="I198" s="38" t="s">
        <v>168</v>
      </c>
      <c r="J198" s="38"/>
      <c r="K198" s="18">
        <v>540</v>
      </c>
      <c r="L198" s="25"/>
      <c r="M198" s="25"/>
      <c r="N198" s="26">
        <f>N199</f>
        <v>18.3</v>
      </c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</row>
    <row r="199" spans="1:251" ht="23.25" customHeight="1">
      <c r="A199" s="1" t="s">
        <v>131</v>
      </c>
      <c r="B199" s="1"/>
      <c r="C199" s="1"/>
      <c r="D199" s="1"/>
      <c r="E199" s="1"/>
      <c r="F199" s="1"/>
      <c r="G199" s="1"/>
      <c r="H199" s="1"/>
      <c r="I199" s="38" t="s">
        <v>168</v>
      </c>
      <c r="J199" s="38"/>
      <c r="K199" s="18">
        <v>540</v>
      </c>
      <c r="L199" s="25" t="s">
        <v>28</v>
      </c>
      <c r="M199" s="25" t="s">
        <v>26</v>
      </c>
      <c r="N199" s="26">
        <f>N200</f>
        <v>18.3</v>
      </c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</row>
    <row r="200" spans="1:251" ht="41.25" customHeight="1">
      <c r="A200" s="1" t="s">
        <v>132</v>
      </c>
      <c r="B200" s="1"/>
      <c r="C200" s="1"/>
      <c r="D200" s="1"/>
      <c r="E200" s="1"/>
      <c r="F200" s="1"/>
      <c r="G200" s="1"/>
      <c r="H200" s="1"/>
      <c r="I200" s="38" t="s">
        <v>168</v>
      </c>
      <c r="J200" s="38"/>
      <c r="K200" s="18">
        <v>540</v>
      </c>
      <c r="L200" s="25" t="s">
        <v>28</v>
      </c>
      <c r="M200" s="25" t="s">
        <v>84</v>
      </c>
      <c r="N200" s="26">
        <v>18.3</v>
      </c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</row>
    <row r="201" spans="1:251" s="27" customFormat="1" ht="55.9" customHeight="1">
      <c r="A201" s="52" t="s">
        <v>169</v>
      </c>
      <c r="B201" s="52"/>
      <c r="C201" s="52"/>
      <c r="D201" s="52"/>
      <c r="E201" s="52"/>
      <c r="F201" s="52"/>
      <c r="G201" s="52"/>
      <c r="H201" s="52"/>
      <c r="I201" s="2" t="s">
        <v>170</v>
      </c>
      <c r="J201" s="2"/>
      <c r="K201" s="22"/>
      <c r="L201" s="22"/>
      <c r="M201" s="22"/>
      <c r="N201" s="23">
        <f>N204</f>
        <v>16.5</v>
      </c>
    </row>
    <row r="202" spans="1:251" ht="21" customHeight="1">
      <c r="A202" s="1" t="s">
        <v>163</v>
      </c>
      <c r="B202" s="1"/>
      <c r="C202" s="1"/>
      <c r="D202" s="1"/>
      <c r="E202" s="1"/>
      <c r="F202" s="1"/>
      <c r="G202" s="1"/>
      <c r="H202" s="1"/>
      <c r="I202" s="38" t="s">
        <v>170</v>
      </c>
      <c r="J202" s="38"/>
      <c r="K202" s="18">
        <v>500</v>
      </c>
      <c r="L202" s="25"/>
      <c r="M202" s="25"/>
      <c r="N202" s="26">
        <f>N203</f>
        <v>16.5</v>
      </c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</row>
    <row r="203" spans="1:251" ht="21" customHeight="1">
      <c r="A203" s="1" t="s">
        <v>164</v>
      </c>
      <c r="B203" s="1"/>
      <c r="C203" s="1"/>
      <c r="D203" s="1"/>
      <c r="E203" s="1"/>
      <c r="F203" s="1"/>
      <c r="G203" s="1"/>
      <c r="H203" s="1"/>
      <c r="I203" s="38" t="s">
        <v>170</v>
      </c>
      <c r="J203" s="38"/>
      <c r="K203" s="18">
        <v>540</v>
      </c>
      <c r="L203" s="25"/>
      <c r="M203" s="25"/>
      <c r="N203" s="26">
        <f>N204</f>
        <v>16.5</v>
      </c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</row>
    <row r="204" spans="1:251" ht="21" customHeight="1">
      <c r="A204" s="1" t="s">
        <v>131</v>
      </c>
      <c r="B204" s="1"/>
      <c r="C204" s="1"/>
      <c r="D204" s="1"/>
      <c r="E204" s="1"/>
      <c r="F204" s="1"/>
      <c r="G204" s="1"/>
      <c r="H204" s="1"/>
      <c r="I204" s="38" t="s">
        <v>170</v>
      </c>
      <c r="J204" s="38"/>
      <c r="K204" s="18">
        <v>540</v>
      </c>
      <c r="L204" s="25" t="s">
        <v>28</v>
      </c>
      <c r="M204" s="25" t="s">
        <v>26</v>
      </c>
      <c r="N204" s="26">
        <f>N205</f>
        <v>16.5</v>
      </c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</row>
    <row r="205" spans="1:251" ht="41.25" customHeight="1">
      <c r="A205" s="1" t="s">
        <v>132</v>
      </c>
      <c r="B205" s="1"/>
      <c r="C205" s="1"/>
      <c r="D205" s="1"/>
      <c r="E205" s="1"/>
      <c r="F205" s="1"/>
      <c r="G205" s="1"/>
      <c r="H205" s="1"/>
      <c r="I205" s="38" t="s">
        <v>170</v>
      </c>
      <c r="J205" s="38"/>
      <c r="K205" s="18">
        <v>540</v>
      </c>
      <c r="L205" s="25" t="s">
        <v>28</v>
      </c>
      <c r="M205" s="25" t="s">
        <v>84</v>
      </c>
      <c r="N205" s="26">
        <v>16.5</v>
      </c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</row>
    <row r="206" spans="1:251" s="27" customFormat="1" ht="29.25" customHeight="1">
      <c r="A206" s="45" t="s">
        <v>171</v>
      </c>
      <c r="B206" s="45"/>
      <c r="C206" s="45"/>
      <c r="D206" s="45"/>
      <c r="E206" s="45"/>
      <c r="F206" s="45"/>
      <c r="G206" s="45"/>
      <c r="H206" s="45"/>
      <c r="I206" s="2" t="s">
        <v>172</v>
      </c>
      <c r="J206" s="2"/>
      <c r="K206" s="22"/>
      <c r="L206" s="22"/>
      <c r="M206" s="22"/>
      <c r="N206" s="23">
        <f>N209</f>
        <v>10</v>
      </c>
    </row>
    <row r="207" spans="1:251" ht="18" customHeight="1">
      <c r="A207" s="41" t="s">
        <v>31</v>
      </c>
      <c r="B207" s="41"/>
      <c r="C207" s="41"/>
      <c r="D207" s="41"/>
      <c r="E207" s="41"/>
      <c r="F207" s="41"/>
      <c r="G207" s="41"/>
      <c r="H207" s="41"/>
      <c r="I207" s="38" t="s">
        <v>172</v>
      </c>
      <c r="J207" s="38"/>
      <c r="K207" s="18">
        <v>800</v>
      </c>
      <c r="L207" s="25"/>
      <c r="M207" s="25"/>
      <c r="N207" s="26">
        <f>N208</f>
        <v>10</v>
      </c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</row>
    <row r="208" spans="1:251" ht="18" customHeight="1">
      <c r="A208" s="1" t="s">
        <v>173</v>
      </c>
      <c r="B208" s="1"/>
      <c r="C208" s="1"/>
      <c r="D208" s="1"/>
      <c r="E208" s="1"/>
      <c r="F208" s="1"/>
      <c r="G208" s="1"/>
      <c r="H208" s="1"/>
      <c r="I208" s="38" t="s">
        <v>172</v>
      </c>
      <c r="J208" s="38"/>
      <c r="K208" s="18">
        <v>870</v>
      </c>
      <c r="L208" s="25"/>
      <c r="M208" s="25"/>
      <c r="N208" s="26">
        <f>N209</f>
        <v>10</v>
      </c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</row>
    <row r="209" spans="1:251" ht="18" customHeight="1">
      <c r="A209" s="1" t="s">
        <v>131</v>
      </c>
      <c r="B209" s="1"/>
      <c r="C209" s="1"/>
      <c r="D209" s="1"/>
      <c r="E209" s="1"/>
      <c r="F209" s="1"/>
      <c r="G209" s="1"/>
      <c r="H209" s="1"/>
      <c r="I209" s="38" t="s">
        <v>172</v>
      </c>
      <c r="J209" s="38"/>
      <c r="K209" s="18">
        <v>870</v>
      </c>
      <c r="L209" s="25" t="s">
        <v>28</v>
      </c>
      <c r="M209" s="25" t="s">
        <v>26</v>
      </c>
      <c r="N209" s="26">
        <f>N210</f>
        <v>10</v>
      </c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</row>
    <row r="210" spans="1:251" ht="21" customHeight="1">
      <c r="A210" s="1" t="s">
        <v>174</v>
      </c>
      <c r="B210" s="1"/>
      <c r="C210" s="1"/>
      <c r="D210" s="1"/>
      <c r="E210" s="1"/>
      <c r="F210" s="1"/>
      <c r="G210" s="1"/>
      <c r="H210" s="1"/>
      <c r="I210" s="38" t="s">
        <v>172</v>
      </c>
      <c r="J210" s="38"/>
      <c r="K210" s="18">
        <v>870</v>
      </c>
      <c r="L210" s="25" t="s">
        <v>28</v>
      </c>
      <c r="M210" s="25" t="s">
        <v>147</v>
      </c>
      <c r="N210" s="26">
        <v>10</v>
      </c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</row>
    <row r="211" spans="1:251" s="27" customFormat="1" ht="30.75" customHeight="1">
      <c r="A211" s="51" t="s">
        <v>175</v>
      </c>
      <c r="B211" s="51"/>
      <c r="C211" s="51"/>
      <c r="D211" s="51"/>
      <c r="E211" s="51"/>
      <c r="F211" s="51"/>
      <c r="G211" s="51"/>
      <c r="H211" s="51"/>
      <c r="I211" s="2" t="s">
        <v>176</v>
      </c>
      <c r="J211" s="2"/>
      <c r="K211" s="22"/>
      <c r="L211" s="22"/>
      <c r="M211" s="22"/>
      <c r="N211" s="23">
        <f>N214</f>
        <v>20</v>
      </c>
    </row>
    <row r="212" spans="1:251" ht="30.75" customHeight="1">
      <c r="A212" s="1" t="s">
        <v>29</v>
      </c>
      <c r="B212" s="1"/>
      <c r="C212" s="1"/>
      <c r="D212" s="1"/>
      <c r="E212" s="1"/>
      <c r="F212" s="1"/>
      <c r="G212" s="1"/>
      <c r="H212" s="1"/>
      <c r="I212" s="38" t="s">
        <v>176</v>
      </c>
      <c r="J212" s="38"/>
      <c r="K212" s="18">
        <v>200</v>
      </c>
      <c r="L212" s="25"/>
      <c r="M212" s="25"/>
      <c r="N212" s="26">
        <f>N213</f>
        <v>20</v>
      </c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</row>
    <row r="213" spans="1:251" ht="30.75" customHeight="1">
      <c r="A213" s="1" t="s">
        <v>30</v>
      </c>
      <c r="B213" s="1"/>
      <c r="C213" s="1"/>
      <c r="D213" s="1"/>
      <c r="E213" s="1"/>
      <c r="F213" s="1"/>
      <c r="G213" s="1"/>
      <c r="H213" s="1"/>
      <c r="I213" s="38" t="s">
        <v>176</v>
      </c>
      <c r="J213" s="38"/>
      <c r="K213" s="18">
        <v>240</v>
      </c>
      <c r="L213" s="25"/>
      <c r="M213" s="25"/>
      <c r="N213" s="26">
        <f>N214</f>
        <v>20</v>
      </c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</row>
    <row r="214" spans="1:251" ht="30.75" customHeight="1">
      <c r="A214" s="1" t="s">
        <v>131</v>
      </c>
      <c r="B214" s="1"/>
      <c r="C214" s="1"/>
      <c r="D214" s="1"/>
      <c r="E214" s="1"/>
      <c r="F214" s="1"/>
      <c r="G214" s="1"/>
      <c r="H214" s="1"/>
      <c r="I214" s="38" t="s">
        <v>176</v>
      </c>
      <c r="J214" s="38"/>
      <c r="K214" s="18">
        <v>240</v>
      </c>
      <c r="L214" s="25" t="s">
        <v>28</v>
      </c>
      <c r="M214" s="25" t="s">
        <v>26</v>
      </c>
      <c r="N214" s="26">
        <f>N215</f>
        <v>20</v>
      </c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</row>
    <row r="215" spans="1:251" ht="23.25" customHeight="1">
      <c r="A215" s="1" t="s">
        <v>158</v>
      </c>
      <c r="B215" s="1"/>
      <c r="C215" s="1"/>
      <c r="D215" s="1"/>
      <c r="E215" s="1"/>
      <c r="F215" s="1"/>
      <c r="G215" s="1"/>
      <c r="H215" s="1"/>
      <c r="I215" s="38" t="s">
        <v>176</v>
      </c>
      <c r="J215" s="38"/>
      <c r="K215" s="18">
        <v>240</v>
      </c>
      <c r="L215" s="25" t="s">
        <v>28</v>
      </c>
      <c r="M215" s="25" t="s">
        <v>159</v>
      </c>
      <c r="N215" s="26">
        <v>20</v>
      </c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</row>
    <row r="216" spans="1:251" s="27" customFormat="1" ht="30.75" customHeight="1">
      <c r="A216" s="51" t="s">
        <v>177</v>
      </c>
      <c r="B216" s="51"/>
      <c r="C216" s="51"/>
      <c r="D216" s="51"/>
      <c r="E216" s="51"/>
      <c r="F216" s="51"/>
      <c r="G216" s="51"/>
      <c r="H216" s="51"/>
      <c r="I216" s="2" t="s">
        <v>178</v>
      </c>
      <c r="J216" s="2"/>
      <c r="K216" s="22"/>
      <c r="L216" s="22"/>
      <c r="M216" s="22"/>
      <c r="N216" s="23">
        <f>N219</f>
        <v>102</v>
      </c>
    </row>
    <row r="217" spans="1:251" ht="30.75" customHeight="1">
      <c r="A217" s="1" t="s">
        <v>29</v>
      </c>
      <c r="B217" s="1"/>
      <c r="C217" s="1"/>
      <c r="D217" s="1"/>
      <c r="E217" s="1"/>
      <c r="F217" s="1"/>
      <c r="G217" s="1"/>
      <c r="H217" s="1"/>
      <c r="I217" s="38" t="s">
        <v>178</v>
      </c>
      <c r="J217" s="38"/>
      <c r="K217" s="18">
        <v>200</v>
      </c>
      <c r="L217" s="25"/>
      <c r="M217" s="25"/>
      <c r="N217" s="26">
        <f>N218</f>
        <v>102</v>
      </c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</row>
    <row r="218" spans="1:251" ht="30.75" customHeight="1">
      <c r="A218" s="1" t="s">
        <v>30</v>
      </c>
      <c r="B218" s="1"/>
      <c r="C218" s="1"/>
      <c r="D218" s="1"/>
      <c r="E218" s="1"/>
      <c r="F218" s="1"/>
      <c r="G218" s="1"/>
      <c r="H218" s="1"/>
      <c r="I218" s="38" t="s">
        <v>178</v>
      </c>
      <c r="J218" s="38"/>
      <c r="K218" s="18">
        <v>240</v>
      </c>
      <c r="L218" s="25"/>
      <c r="M218" s="25"/>
      <c r="N218" s="26">
        <f>N219</f>
        <v>102</v>
      </c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</row>
    <row r="219" spans="1:251" ht="30.75" customHeight="1">
      <c r="A219" s="1" t="s">
        <v>131</v>
      </c>
      <c r="B219" s="1"/>
      <c r="C219" s="1"/>
      <c r="D219" s="1"/>
      <c r="E219" s="1"/>
      <c r="F219" s="1"/>
      <c r="G219" s="1"/>
      <c r="H219" s="1"/>
      <c r="I219" s="38" t="s">
        <v>178</v>
      </c>
      <c r="J219" s="38"/>
      <c r="K219" s="18">
        <v>240</v>
      </c>
      <c r="L219" s="25" t="s">
        <v>28</v>
      </c>
      <c r="M219" s="25" t="s">
        <v>26</v>
      </c>
      <c r="N219" s="26">
        <f>N220</f>
        <v>102</v>
      </c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</row>
    <row r="220" spans="1:251" ht="23.25" customHeight="1">
      <c r="A220" s="1" t="s">
        <v>158</v>
      </c>
      <c r="B220" s="1"/>
      <c r="C220" s="1"/>
      <c r="D220" s="1"/>
      <c r="E220" s="1"/>
      <c r="F220" s="1"/>
      <c r="G220" s="1"/>
      <c r="H220" s="1"/>
      <c r="I220" s="38" t="s">
        <v>178</v>
      </c>
      <c r="J220" s="38"/>
      <c r="K220" s="18">
        <v>240</v>
      </c>
      <c r="L220" s="25" t="s">
        <v>28</v>
      </c>
      <c r="M220" s="25" t="s">
        <v>159</v>
      </c>
      <c r="N220" s="26">
        <v>102</v>
      </c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</row>
    <row r="221" spans="1:251" s="27" customFormat="1" ht="30.6" customHeight="1">
      <c r="A221" s="3" t="s">
        <v>179</v>
      </c>
      <c r="B221" s="3"/>
      <c r="C221" s="3"/>
      <c r="D221" s="3"/>
      <c r="E221" s="3"/>
      <c r="F221" s="3"/>
      <c r="G221" s="3"/>
      <c r="H221" s="3"/>
      <c r="I221" s="2" t="s">
        <v>180</v>
      </c>
      <c r="J221" s="2"/>
      <c r="K221" s="22"/>
      <c r="L221" s="37"/>
      <c r="M221" s="37"/>
      <c r="N221" s="23">
        <f>N228+N224</f>
        <v>143.19999999999999</v>
      </c>
    </row>
    <row r="222" spans="1:251" ht="41.25" customHeight="1">
      <c r="A222" s="53" t="s">
        <v>22</v>
      </c>
      <c r="B222" s="53"/>
      <c r="C222" s="53"/>
      <c r="D222" s="53"/>
      <c r="E222" s="53"/>
      <c r="F222" s="53"/>
      <c r="G222" s="53"/>
      <c r="H222" s="53"/>
      <c r="I222" s="49" t="s">
        <v>180</v>
      </c>
      <c r="J222" s="49"/>
      <c r="K222" s="18">
        <v>100</v>
      </c>
      <c r="L222" s="25"/>
      <c r="M222" s="25"/>
      <c r="N222" s="26">
        <f>N223</f>
        <v>133</v>
      </c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</row>
    <row r="223" spans="1:251" ht="20.25" customHeight="1">
      <c r="A223" s="53" t="s">
        <v>130</v>
      </c>
      <c r="B223" s="53"/>
      <c r="C223" s="53"/>
      <c r="D223" s="53"/>
      <c r="E223" s="53"/>
      <c r="F223" s="53"/>
      <c r="G223" s="53"/>
      <c r="H223" s="53"/>
      <c r="I223" s="49" t="s">
        <v>180</v>
      </c>
      <c r="J223" s="49"/>
      <c r="K223" s="18">
        <v>120</v>
      </c>
      <c r="L223" s="25"/>
      <c r="M223" s="25"/>
      <c r="N223" s="26">
        <f>N224</f>
        <v>133</v>
      </c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</row>
    <row r="224" spans="1:251" ht="20.25" customHeight="1">
      <c r="A224" s="53" t="s">
        <v>181</v>
      </c>
      <c r="B224" s="53"/>
      <c r="C224" s="53"/>
      <c r="D224" s="53"/>
      <c r="E224" s="53"/>
      <c r="F224" s="53"/>
      <c r="G224" s="53"/>
      <c r="H224" s="53"/>
      <c r="I224" s="49" t="s">
        <v>180</v>
      </c>
      <c r="J224" s="49"/>
      <c r="K224" s="18">
        <v>120</v>
      </c>
      <c r="L224" s="25" t="s">
        <v>49</v>
      </c>
      <c r="M224" s="25" t="s">
        <v>26</v>
      </c>
      <c r="N224" s="26">
        <f>N225</f>
        <v>133</v>
      </c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</row>
    <row r="225" spans="1:251" ht="18.600000000000001" customHeight="1">
      <c r="A225" s="1" t="s">
        <v>182</v>
      </c>
      <c r="B225" s="1"/>
      <c r="C225" s="1"/>
      <c r="D225" s="1"/>
      <c r="E225" s="1"/>
      <c r="F225" s="1"/>
      <c r="G225" s="1"/>
      <c r="H225" s="1"/>
      <c r="I225" s="49" t="s">
        <v>180</v>
      </c>
      <c r="J225" s="49"/>
      <c r="K225" s="18">
        <v>120</v>
      </c>
      <c r="L225" s="25" t="s">
        <v>49</v>
      </c>
      <c r="M225" s="25" t="s">
        <v>59</v>
      </c>
      <c r="N225" s="26">
        <v>133</v>
      </c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</row>
    <row r="226" spans="1:251" ht="28.5" customHeight="1">
      <c r="A226" s="1" t="s">
        <v>29</v>
      </c>
      <c r="B226" s="1"/>
      <c r="C226" s="1"/>
      <c r="D226" s="1"/>
      <c r="E226" s="1"/>
      <c r="F226" s="1"/>
      <c r="G226" s="1"/>
      <c r="H226" s="1"/>
      <c r="I226" s="49" t="s">
        <v>180</v>
      </c>
      <c r="J226" s="49"/>
      <c r="K226" s="18">
        <v>200</v>
      </c>
      <c r="L226" s="25"/>
      <c r="M226" s="25"/>
      <c r="N226" s="26">
        <f>N227</f>
        <v>10.199999999999999</v>
      </c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</row>
    <row r="227" spans="1:251" ht="28.5" customHeight="1">
      <c r="A227" s="1" t="s">
        <v>30</v>
      </c>
      <c r="B227" s="1"/>
      <c r="C227" s="1"/>
      <c r="D227" s="1"/>
      <c r="E227" s="1"/>
      <c r="F227" s="1"/>
      <c r="G227" s="1"/>
      <c r="H227" s="1"/>
      <c r="I227" s="49" t="s">
        <v>180</v>
      </c>
      <c r="J227" s="49"/>
      <c r="K227" s="18">
        <v>240</v>
      </c>
      <c r="L227" s="25"/>
      <c r="M227" s="25"/>
      <c r="N227" s="26">
        <f>N228</f>
        <v>10.199999999999999</v>
      </c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</row>
    <row r="228" spans="1:251" ht="28.5" customHeight="1">
      <c r="A228" s="53" t="s">
        <v>181</v>
      </c>
      <c r="B228" s="53"/>
      <c r="C228" s="53"/>
      <c r="D228" s="53"/>
      <c r="E228" s="53"/>
      <c r="F228" s="53"/>
      <c r="G228" s="53"/>
      <c r="H228" s="53"/>
      <c r="I228" s="49" t="s">
        <v>180</v>
      </c>
      <c r="J228" s="49"/>
      <c r="K228" s="18">
        <v>240</v>
      </c>
      <c r="L228" s="25" t="s">
        <v>49</v>
      </c>
      <c r="M228" s="25" t="s">
        <v>26</v>
      </c>
      <c r="N228" s="26">
        <f>N229</f>
        <v>10.199999999999999</v>
      </c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</row>
    <row r="229" spans="1:251" ht="18.600000000000001" customHeight="1">
      <c r="A229" s="1" t="s">
        <v>182</v>
      </c>
      <c r="B229" s="1"/>
      <c r="C229" s="1"/>
      <c r="D229" s="1"/>
      <c r="E229" s="1"/>
      <c r="F229" s="1"/>
      <c r="G229" s="1"/>
      <c r="H229" s="1"/>
      <c r="I229" s="49" t="s">
        <v>180</v>
      </c>
      <c r="J229" s="49"/>
      <c r="K229" s="18">
        <v>240</v>
      </c>
      <c r="L229" s="25" t="s">
        <v>49</v>
      </c>
      <c r="M229" s="25" t="s">
        <v>59</v>
      </c>
      <c r="N229" s="26">
        <v>10.199999999999999</v>
      </c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</row>
    <row r="230" spans="1:251" s="27" customFormat="1" ht="39" customHeight="1">
      <c r="A230" s="3" t="s">
        <v>183</v>
      </c>
      <c r="B230" s="3"/>
      <c r="C230" s="3"/>
      <c r="D230" s="3"/>
      <c r="E230" s="3"/>
      <c r="F230" s="3"/>
      <c r="G230" s="3"/>
      <c r="H230" s="3"/>
      <c r="I230" s="2" t="s">
        <v>184</v>
      </c>
      <c r="J230" s="2"/>
      <c r="K230" s="22"/>
      <c r="L230" s="37"/>
      <c r="M230" s="37"/>
      <c r="N230" s="23">
        <f>N233</f>
        <v>14.5</v>
      </c>
    </row>
    <row r="231" spans="1:251" ht="27.75" customHeight="1">
      <c r="A231" s="1" t="s">
        <v>29</v>
      </c>
      <c r="B231" s="1"/>
      <c r="C231" s="1"/>
      <c r="D231" s="1"/>
      <c r="E231" s="1"/>
      <c r="F231" s="1"/>
      <c r="G231" s="1"/>
      <c r="H231" s="1"/>
      <c r="I231" s="38" t="s">
        <v>184</v>
      </c>
      <c r="J231" s="38"/>
      <c r="K231" s="18">
        <v>200</v>
      </c>
      <c r="L231" s="25"/>
      <c r="M231" s="25"/>
      <c r="N231" s="26">
        <f>N232</f>
        <v>14.5</v>
      </c>
    </row>
    <row r="232" spans="1:251" ht="27.75" customHeight="1">
      <c r="A232" s="1" t="s">
        <v>30</v>
      </c>
      <c r="B232" s="1"/>
      <c r="C232" s="1"/>
      <c r="D232" s="1"/>
      <c r="E232" s="1"/>
      <c r="F232" s="1"/>
      <c r="G232" s="1"/>
      <c r="H232" s="1"/>
      <c r="I232" s="38" t="s">
        <v>184</v>
      </c>
      <c r="J232" s="38"/>
      <c r="K232" s="18">
        <v>240</v>
      </c>
      <c r="L232" s="25"/>
      <c r="M232" s="25"/>
      <c r="N232" s="26">
        <f>N233</f>
        <v>14.5</v>
      </c>
    </row>
    <row r="233" spans="1:251" ht="27.75" customHeight="1">
      <c r="A233" s="1" t="s">
        <v>131</v>
      </c>
      <c r="B233" s="1"/>
      <c r="C233" s="1"/>
      <c r="D233" s="1"/>
      <c r="E233" s="1"/>
      <c r="F233" s="1"/>
      <c r="G233" s="1"/>
      <c r="H233" s="1"/>
      <c r="I233" s="38" t="s">
        <v>184</v>
      </c>
      <c r="J233" s="38"/>
      <c r="K233" s="18">
        <v>240</v>
      </c>
      <c r="L233" s="25" t="s">
        <v>28</v>
      </c>
      <c r="M233" s="25" t="s">
        <v>26</v>
      </c>
      <c r="N233" s="26">
        <f>N235+N234</f>
        <v>14.5</v>
      </c>
    </row>
    <row r="234" spans="1:251" ht="27.75" customHeight="1">
      <c r="A234" s="1" t="s">
        <v>132</v>
      </c>
      <c r="B234" s="1"/>
      <c r="C234" s="1"/>
      <c r="D234" s="1"/>
      <c r="E234" s="1"/>
      <c r="F234" s="1"/>
      <c r="G234" s="1"/>
      <c r="H234" s="1"/>
      <c r="I234" s="38" t="s">
        <v>184</v>
      </c>
      <c r="J234" s="38"/>
      <c r="K234" s="18">
        <v>240</v>
      </c>
      <c r="L234" s="25" t="s">
        <v>28</v>
      </c>
      <c r="M234" s="25" t="s">
        <v>84</v>
      </c>
      <c r="N234" s="26">
        <v>3.5</v>
      </c>
    </row>
    <row r="235" spans="1:251" ht="12.75" customHeight="1">
      <c r="A235" s="1" t="s">
        <v>132</v>
      </c>
      <c r="B235" s="1"/>
      <c r="C235" s="1"/>
      <c r="D235" s="1"/>
      <c r="E235" s="1"/>
      <c r="F235" s="1"/>
      <c r="G235" s="1"/>
      <c r="H235" s="1"/>
      <c r="I235" s="38" t="s">
        <v>185</v>
      </c>
      <c r="J235" s="38"/>
      <c r="K235" s="18">
        <v>240</v>
      </c>
      <c r="L235" s="25" t="s">
        <v>28</v>
      </c>
      <c r="M235" s="25" t="s">
        <v>84</v>
      </c>
      <c r="N235" s="23">
        <v>11</v>
      </c>
    </row>
  </sheetData>
  <mergeCells count="462">
    <mergeCell ref="A235:H235"/>
    <mergeCell ref="I235:J235"/>
    <mergeCell ref="A230:H230"/>
    <mergeCell ref="I230:J230"/>
    <mergeCell ref="A231:H231"/>
    <mergeCell ref="I231:J231"/>
    <mergeCell ref="A232:H232"/>
    <mergeCell ref="I232:J232"/>
    <mergeCell ref="A233:H233"/>
    <mergeCell ref="I233:J233"/>
    <mergeCell ref="A234:H234"/>
    <mergeCell ref="I234:J234"/>
    <mergeCell ref="A225:H225"/>
    <mergeCell ref="I225:J225"/>
    <mergeCell ref="A226:H226"/>
    <mergeCell ref="I226:J226"/>
    <mergeCell ref="A227:H227"/>
    <mergeCell ref="I227:J227"/>
    <mergeCell ref="A228:H228"/>
    <mergeCell ref="I228:J228"/>
    <mergeCell ref="A229:H229"/>
    <mergeCell ref="I229:J229"/>
    <mergeCell ref="A220:H220"/>
    <mergeCell ref="I220:J220"/>
    <mergeCell ref="A221:H221"/>
    <mergeCell ref="I221:J221"/>
    <mergeCell ref="A222:H222"/>
    <mergeCell ref="I222:J222"/>
    <mergeCell ref="A223:H223"/>
    <mergeCell ref="I223:J223"/>
    <mergeCell ref="A224:H224"/>
    <mergeCell ref="I224:J224"/>
    <mergeCell ref="A215:H215"/>
    <mergeCell ref="I215:J215"/>
    <mergeCell ref="A216:H216"/>
    <mergeCell ref="I216:J216"/>
    <mergeCell ref="A217:H217"/>
    <mergeCell ref="I217:J217"/>
    <mergeCell ref="A218:H218"/>
    <mergeCell ref="I218:J218"/>
    <mergeCell ref="A219:H219"/>
    <mergeCell ref="I219:J219"/>
    <mergeCell ref="A210:H210"/>
    <mergeCell ref="I210:J210"/>
    <mergeCell ref="A211:H211"/>
    <mergeCell ref="I211:J211"/>
    <mergeCell ref="A212:H212"/>
    <mergeCell ref="I212:J212"/>
    <mergeCell ref="A213:H213"/>
    <mergeCell ref="I213:J213"/>
    <mergeCell ref="A214:H214"/>
    <mergeCell ref="I214:J214"/>
    <mergeCell ref="A205:H205"/>
    <mergeCell ref="I205:J205"/>
    <mergeCell ref="A206:H206"/>
    <mergeCell ref="I206:J206"/>
    <mergeCell ref="A207:H207"/>
    <mergeCell ref="I207:J207"/>
    <mergeCell ref="A208:H208"/>
    <mergeCell ref="I208:J208"/>
    <mergeCell ref="A209:H209"/>
    <mergeCell ref="I209:J209"/>
    <mergeCell ref="A200:H200"/>
    <mergeCell ref="I200:J200"/>
    <mergeCell ref="A201:H201"/>
    <mergeCell ref="I201:J201"/>
    <mergeCell ref="A202:H202"/>
    <mergeCell ref="I202:J202"/>
    <mergeCell ref="A203:H203"/>
    <mergeCell ref="I203:J203"/>
    <mergeCell ref="A204:H204"/>
    <mergeCell ref="I204:J204"/>
    <mergeCell ref="A195:H195"/>
    <mergeCell ref="I195:J195"/>
    <mergeCell ref="A196:H196"/>
    <mergeCell ref="I196:J196"/>
    <mergeCell ref="A197:H197"/>
    <mergeCell ref="I197:J197"/>
    <mergeCell ref="A198:H198"/>
    <mergeCell ref="I198:J198"/>
    <mergeCell ref="A199:H199"/>
    <mergeCell ref="I199:J199"/>
    <mergeCell ref="A190:H190"/>
    <mergeCell ref="I190:J190"/>
    <mergeCell ref="A191:H191"/>
    <mergeCell ref="I191:J191"/>
    <mergeCell ref="A192:H192"/>
    <mergeCell ref="I192:J192"/>
    <mergeCell ref="A193:H193"/>
    <mergeCell ref="I193:J193"/>
    <mergeCell ref="A194:H194"/>
    <mergeCell ref="I194:J194"/>
    <mergeCell ref="A185:H185"/>
    <mergeCell ref="I185:J185"/>
    <mergeCell ref="A186:H186"/>
    <mergeCell ref="I186:J186"/>
    <mergeCell ref="A187:H187"/>
    <mergeCell ref="I187:J187"/>
    <mergeCell ref="A188:H188"/>
    <mergeCell ref="I188:J188"/>
    <mergeCell ref="A189:H189"/>
    <mergeCell ref="I189:J189"/>
    <mergeCell ref="A180:H180"/>
    <mergeCell ref="I180:J180"/>
    <mergeCell ref="A181:H181"/>
    <mergeCell ref="I181:J181"/>
    <mergeCell ref="A182:H182"/>
    <mergeCell ref="I182:J182"/>
    <mergeCell ref="A183:H183"/>
    <mergeCell ref="I183:J183"/>
    <mergeCell ref="A184:H184"/>
    <mergeCell ref="I184:J184"/>
    <mergeCell ref="A175:H175"/>
    <mergeCell ref="I175:J175"/>
    <mergeCell ref="A176:H176"/>
    <mergeCell ref="I176:J176"/>
    <mergeCell ref="A177:H177"/>
    <mergeCell ref="I177:J177"/>
    <mergeCell ref="A178:H178"/>
    <mergeCell ref="I178:J178"/>
    <mergeCell ref="A179:H179"/>
    <mergeCell ref="I179:J179"/>
    <mergeCell ref="A170:H170"/>
    <mergeCell ref="I170:J170"/>
    <mergeCell ref="A171:H171"/>
    <mergeCell ref="I171:J171"/>
    <mergeCell ref="A172:H172"/>
    <mergeCell ref="I172:J172"/>
    <mergeCell ref="A173:H173"/>
    <mergeCell ref="I173:J173"/>
    <mergeCell ref="A174:H174"/>
    <mergeCell ref="I174:J174"/>
    <mergeCell ref="A165:H165"/>
    <mergeCell ref="I165:J165"/>
    <mergeCell ref="A166:H166"/>
    <mergeCell ref="I166:J166"/>
    <mergeCell ref="A167:H167"/>
    <mergeCell ref="I167:J167"/>
    <mergeCell ref="A168:H168"/>
    <mergeCell ref="I168:J168"/>
    <mergeCell ref="A169:H169"/>
    <mergeCell ref="I169:J169"/>
    <mergeCell ref="A160:H160"/>
    <mergeCell ref="I160:J160"/>
    <mergeCell ref="A161:H161"/>
    <mergeCell ref="I161:J161"/>
    <mergeCell ref="A162:H162"/>
    <mergeCell ref="I162:J162"/>
    <mergeCell ref="A163:H163"/>
    <mergeCell ref="I163:J163"/>
    <mergeCell ref="A164:H164"/>
    <mergeCell ref="I164:J164"/>
    <mergeCell ref="A155:H155"/>
    <mergeCell ref="I155:J155"/>
    <mergeCell ref="A156:H156"/>
    <mergeCell ref="I156:J156"/>
    <mergeCell ref="A157:H157"/>
    <mergeCell ref="I157:J157"/>
    <mergeCell ref="A158:H158"/>
    <mergeCell ref="I158:J158"/>
    <mergeCell ref="A159:H159"/>
    <mergeCell ref="I159:J159"/>
    <mergeCell ref="A150:H150"/>
    <mergeCell ref="I150:J150"/>
    <mergeCell ref="A151:H151"/>
    <mergeCell ref="I151:J151"/>
    <mergeCell ref="A152:H152"/>
    <mergeCell ref="I152:J152"/>
    <mergeCell ref="A153:H153"/>
    <mergeCell ref="I153:J153"/>
    <mergeCell ref="A154:H154"/>
    <mergeCell ref="I154:J154"/>
    <mergeCell ref="A145:H145"/>
    <mergeCell ref="I145:J145"/>
    <mergeCell ref="A146:H146"/>
    <mergeCell ref="I146:J146"/>
    <mergeCell ref="A147:H147"/>
    <mergeCell ref="I147:J147"/>
    <mergeCell ref="A148:H148"/>
    <mergeCell ref="I148:J148"/>
    <mergeCell ref="A149:H149"/>
    <mergeCell ref="I149:J149"/>
    <mergeCell ref="A140:H140"/>
    <mergeCell ref="I140:J140"/>
    <mergeCell ref="A141:H141"/>
    <mergeCell ref="I141:J141"/>
    <mergeCell ref="A142:H142"/>
    <mergeCell ref="I142:J142"/>
    <mergeCell ref="A143:H143"/>
    <mergeCell ref="I143:J143"/>
    <mergeCell ref="A144:H144"/>
    <mergeCell ref="I144:J144"/>
    <mergeCell ref="A135:H135"/>
    <mergeCell ref="I135:J135"/>
    <mergeCell ref="A136:H136"/>
    <mergeCell ref="I136:J136"/>
    <mergeCell ref="A137:H137"/>
    <mergeCell ref="I137:J137"/>
    <mergeCell ref="A138:H138"/>
    <mergeCell ref="I138:J138"/>
    <mergeCell ref="A139:H139"/>
    <mergeCell ref="I139:J139"/>
    <mergeCell ref="A130:H130"/>
    <mergeCell ref="I130:J130"/>
    <mergeCell ref="A131:H131"/>
    <mergeCell ref="I131:J131"/>
    <mergeCell ref="A132:H132"/>
    <mergeCell ref="I132:J132"/>
    <mergeCell ref="A133:H133"/>
    <mergeCell ref="I133:J133"/>
    <mergeCell ref="A134:H134"/>
    <mergeCell ref="I134:J134"/>
    <mergeCell ref="A125:H125"/>
    <mergeCell ref="I125:J125"/>
    <mergeCell ref="A126:H126"/>
    <mergeCell ref="I126:J126"/>
    <mergeCell ref="A127:H127"/>
    <mergeCell ref="I127:J127"/>
    <mergeCell ref="A128:H128"/>
    <mergeCell ref="I128:J128"/>
    <mergeCell ref="A129:H129"/>
    <mergeCell ref="I129:J129"/>
    <mergeCell ref="A120:H120"/>
    <mergeCell ref="I120:J120"/>
    <mergeCell ref="A121:H121"/>
    <mergeCell ref="I121:J121"/>
    <mergeCell ref="A122:H122"/>
    <mergeCell ref="I122:J122"/>
    <mergeCell ref="A123:H123"/>
    <mergeCell ref="I123:J123"/>
    <mergeCell ref="A124:H124"/>
    <mergeCell ref="I124:J124"/>
    <mergeCell ref="A115:H115"/>
    <mergeCell ref="I115:J115"/>
    <mergeCell ref="A116:H116"/>
    <mergeCell ref="I116:J116"/>
    <mergeCell ref="A117:H117"/>
    <mergeCell ref="I117:J117"/>
    <mergeCell ref="A118:H118"/>
    <mergeCell ref="I118:J118"/>
    <mergeCell ref="A119:H119"/>
    <mergeCell ref="I119:J119"/>
    <mergeCell ref="A110:H110"/>
    <mergeCell ref="I110:J110"/>
    <mergeCell ref="A111:H111"/>
    <mergeCell ref="I111:J111"/>
    <mergeCell ref="A112:H112"/>
    <mergeCell ref="I112:J112"/>
    <mergeCell ref="A113:H113"/>
    <mergeCell ref="I113:J113"/>
    <mergeCell ref="A114:H114"/>
    <mergeCell ref="I114:J114"/>
    <mergeCell ref="A105:H105"/>
    <mergeCell ref="I105:J105"/>
    <mergeCell ref="A106:H106"/>
    <mergeCell ref="I106:J106"/>
    <mergeCell ref="A107:H107"/>
    <mergeCell ref="I107:J107"/>
    <mergeCell ref="A108:H108"/>
    <mergeCell ref="I108:J108"/>
    <mergeCell ref="A109:H109"/>
    <mergeCell ref="I109:J109"/>
    <mergeCell ref="A100:H100"/>
    <mergeCell ref="I100:J100"/>
    <mergeCell ref="A101:H101"/>
    <mergeCell ref="I101:J101"/>
    <mergeCell ref="A102:H102"/>
    <mergeCell ref="I102:J102"/>
    <mergeCell ref="A103:H103"/>
    <mergeCell ref="I103:J103"/>
    <mergeCell ref="A104:H104"/>
    <mergeCell ref="I104:J104"/>
    <mergeCell ref="A95:H95"/>
    <mergeCell ref="I95:J95"/>
    <mergeCell ref="A96:H96"/>
    <mergeCell ref="I96:J96"/>
    <mergeCell ref="A97:H97"/>
    <mergeCell ref="I97:J97"/>
    <mergeCell ref="A98:H98"/>
    <mergeCell ref="I98:J98"/>
    <mergeCell ref="A99:H99"/>
    <mergeCell ref="I99:J99"/>
    <mergeCell ref="A90:H90"/>
    <mergeCell ref="I90:J90"/>
    <mergeCell ref="A91:H91"/>
    <mergeCell ref="I91:J91"/>
    <mergeCell ref="A92:H92"/>
    <mergeCell ref="I92:J92"/>
    <mergeCell ref="A93:H93"/>
    <mergeCell ref="I93:J93"/>
    <mergeCell ref="A94:H94"/>
    <mergeCell ref="I94:J94"/>
    <mergeCell ref="A85:H85"/>
    <mergeCell ref="I85:J85"/>
    <mergeCell ref="A86:H86"/>
    <mergeCell ref="I86:J86"/>
    <mergeCell ref="A87:H87"/>
    <mergeCell ref="I87:J87"/>
    <mergeCell ref="A88:H88"/>
    <mergeCell ref="I88:J88"/>
    <mergeCell ref="A89:H89"/>
    <mergeCell ref="I89:J89"/>
    <mergeCell ref="A80:H80"/>
    <mergeCell ref="I80:J80"/>
    <mergeCell ref="A81:H81"/>
    <mergeCell ref="I81:J81"/>
    <mergeCell ref="A82:H82"/>
    <mergeCell ref="I82:J82"/>
    <mergeCell ref="A83:H83"/>
    <mergeCell ref="I83:J83"/>
    <mergeCell ref="A84:H84"/>
    <mergeCell ref="I84:J84"/>
    <mergeCell ref="A75:H75"/>
    <mergeCell ref="I75:J75"/>
    <mergeCell ref="A76:H76"/>
    <mergeCell ref="I76:J76"/>
    <mergeCell ref="A77:H77"/>
    <mergeCell ref="I77:J77"/>
    <mergeCell ref="A78:H78"/>
    <mergeCell ref="I78:J78"/>
    <mergeCell ref="A79:H79"/>
    <mergeCell ref="I79:J79"/>
    <mergeCell ref="A70:H70"/>
    <mergeCell ref="I70:J70"/>
    <mergeCell ref="A71:H71"/>
    <mergeCell ref="I71:J71"/>
    <mergeCell ref="A72:H72"/>
    <mergeCell ref="I72:J72"/>
    <mergeCell ref="A73:H73"/>
    <mergeCell ref="I73:J73"/>
    <mergeCell ref="A74:H74"/>
    <mergeCell ref="I74:J74"/>
    <mergeCell ref="A65:H65"/>
    <mergeCell ref="I65:J65"/>
    <mergeCell ref="A66:H66"/>
    <mergeCell ref="I66:J66"/>
    <mergeCell ref="A67:H67"/>
    <mergeCell ref="I67:J67"/>
    <mergeCell ref="A68:H68"/>
    <mergeCell ref="I68:J68"/>
    <mergeCell ref="A69:H69"/>
    <mergeCell ref="I69:J69"/>
    <mergeCell ref="A60:H60"/>
    <mergeCell ref="I60:J60"/>
    <mergeCell ref="A61:H61"/>
    <mergeCell ref="I61:J61"/>
    <mergeCell ref="A62:H62"/>
    <mergeCell ref="I62:J62"/>
    <mergeCell ref="A63:H63"/>
    <mergeCell ref="I63:J63"/>
    <mergeCell ref="A64:H64"/>
    <mergeCell ref="I64:J64"/>
    <mergeCell ref="A55:H55"/>
    <mergeCell ref="I55:J55"/>
    <mergeCell ref="A56:H56"/>
    <mergeCell ref="I56:J56"/>
    <mergeCell ref="A57:H57"/>
    <mergeCell ref="I57:J57"/>
    <mergeCell ref="A58:H58"/>
    <mergeCell ref="I58:J58"/>
    <mergeCell ref="A59:H59"/>
    <mergeCell ref="I59:J59"/>
    <mergeCell ref="A50:H50"/>
    <mergeCell ref="I50:J50"/>
    <mergeCell ref="A51:H51"/>
    <mergeCell ref="I51:J51"/>
    <mergeCell ref="A52:H52"/>
    <mergeCell ref="I52:J52"/>
    <mergeCell ref="A53:H53"/>
    <mergeCell ref="I53:J53"/>
    <mergeCell ref="A54:H54"/>
    <mergeCell ref="I54:J54"/>
    <mergeCell ref="A45:H45"/>
    <mergeCell ref="I45:J45"/>
    <mergeCell ref="A46:H46"/>
    <mergeCell ref="I46:J46"/>
    <mergeCell ref="A47:H47"/>
    <mergeCell ref="I47:J47"/>
    <mergeCell ref="A48:H48"/>
    <mergeCell ref="I48:J48"/>
    <mergeCell ref="A49:H49"/>
    <mergeCell ref="I49:J49"/>
    <mergeCell ref="A40:H40"/>
    <mergeCell ref="I40:J40"/>
    <mergeCell ref="A41:H41"/>
    <mergeCell ref="I41:J41"/>
    <mergeCell ref="A42:H42"/>
    <mergeCell ref="I42:J42"/>
    <mergeCell ref="A43:H43"/>
    <mergeCell ref="I43:J43"/>
    <mergeCell ref="A44:H44"/>
    <mergeCell ref="I44:J44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30:H30"/>
    <mergeCell ref="I30:J30"/>
    <mergeCell ref="A31:H31"/>
    <mergeCell ref="I31:J31"/>
    <mergeCell ref="A32:H32"/>
    <mergeCell ref="I32:J32"/>
    <mergeCell ref="A33:H33"/>
    <mergeCell ref="I33:J33"/>
    <mergeCell ref="A34:H34"/>
    <mergeCell ref="I34:J3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15:H15"/>
    <mergeCell ref="I15:J15"/>
    <mergeCell ref="A16:H16"/>
    <mergeCell ref="I16:J16"/>
    <mergeCell ref="A17:H17"/>
    <mergeCell ref="I17:J17"/>
    <mergeCell ref="A18:H18"/>
    <mergeCell ref="I18:J18"/>
    <mergeCell ref="A19:H19"/>
    <mergeCell ref="I19:J19"/>
    <mergeCell ref="A10:H10"/>
    <mergeCell ref="I10:J10"/>
    <mergeCell ref="A11:H11"/>
    <mergeCell ref="I11:J11"/>
    <mergeCell ref="A12:H12"/>
    <mergeCell ref="I12:J12"/>
    <mergeCell ref="A13:H13"/>
    <mergeCell ref="I13:J13"/>
    <mergeCell ref="A14:H14"/>
    <mergeCell ref="I14:J14"/>
    <mergeCell ref="J2:N2"/>
    <mergeCell ref="J3:N3"/>
    <mergeCell ref="J4:N4"/>
    <mergeCell ref="A5:N5"/>
    <mergeCell ref="A6:N6"/>
    <mergeCell ref="A7:M7"/>
    <mergeCell ref="A8:H8"/>
    <mergeCell ref="I8:J8"/>
    <mergeCell ref="A9:H9"/>
    <mergeCell ref="I9:J9"/>
  </mergeCells>
  <pageMargins left="0.74791666666666701" right="0.74791666666666701" top="0.43333333333333302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34026</TotalTime>
  <Application>LibreOffice/4.3.2.2$Windows_x86 LibreOffice_project/edfb5295ba211bd31ad47d0bad0118690f76407d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Администрация</cp:lastModifiedBy>
  <cp:revision>15</cp:revision>
  <dcterms:created xsi:type="dcterms:W3CDTF">2019-04-15T05:49:36Z</dcterms:created>
  <dcterms:modified xsi:type="dcterms:W3CDTF">2019-09-04T10:32:55Z</dcterms:modified>
  <dc:language>ru-RU</dc:language>
</cp:coreProperties>
</file>