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19440" windowHeight="11760"/>
  </bookViews>
  <sheets>
    <sheet name="Все года" sheetId="1" r:id="rId1"/>
  </sheets>
  <definedNames>
    <definedName name="_xlnm.Print_Titles" localSheetId="0">'Все года'!$11:$11</definedName>
  </definedNames>
  <calcPr calcId="124519"/>
</workbook>
</file>

<file path=xl/calcChain.xml><?xml version="1.0" encoding="utf-8"?>
<calcChain xmlns="http://schemas.openxmlformats.org/spreadsheetml/2006/main">
  <c r="X12" i="1"/>
  <c r="X27"/>
  <c r="X23"/>
  <c r="X13"/>
  <c r="AR23"/>
  <c r="AR12" s="1"/>
  <c r="AM23"/>
  <c r="AM12"/>
  <c r="AR13"/>
  <c r="AM13"/>
  <c r="AR29"/>
  <c r="AM29"/>
  <c r="X29"/>
  <c r="AQ23"/>
  <c r="AP23"/>
  <c r="AO23"/>
  <c r="AN23"/>
</calcChain>
</file>

<file path=xl/sharedStrings.xml><?xml version="1.0" encoding="utf-8"?>
<sst xmlns="http://schemas.openxmlformats.org/spreadsheetml/2006/main" count="160" uniqueCount="61">
  <si>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</si>
  <si>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</si>
  <si>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</si>
  <si>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</si>
  <si>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</si>
  <si>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</si>
  <si>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</si>
  <si>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</si>
  <si>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</si>
  <si>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</si>
  <si>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</si>
  <si>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</si>
  <si>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</si>
  <si>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</si>
  <si>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</si>
  <si>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</si>
  <si>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</si>
  <si>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</si>
  <si>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</si>
  <si>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</si>
  <si>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</si>
  <si>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</si>
  <si>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</si>
  <si>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</si>
  <si>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</si>
  <si>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</si>
  <si>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</si>
  <si>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</si>
  <si>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</si>
  <si>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</si>
  <si>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</si>
  <si>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</si>
  <si>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</si>
  <si>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</si>
  <si>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</si>
  <si>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</si>
  <si>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</si>
  <si>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</si>
  <si>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</si>
  <si>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</si>
  <si>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</si>
  <si>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</si>
  <si>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</si>
  <si>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</si>
  <si>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</si>
  <si>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</si>
  <si>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</si>
  <si>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</si>
  <si>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</si>
  <si>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</si>
  <si>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</si>
  <si>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</si>
  <si>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</si>
  <si>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</si>
  <si>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</si>
  <si>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Приложение 3</t>
  </si>
  <si>
    <t>Распределение бюджетных ассигнований по разделам, подразделам, классификации расходов бюджета Волошовского сельского поселения Лужского муниципального района Ленинградской области на 2022 год и плановый период 2023 и 2024 годов</t>
  </si>
  <si>
    <t>2022 г.</t>
  </si>
  <si>
    <t>к решению Совета депутатов Волошовского сельского поселения Лужского муниципального района Ленинградской области</t>
  </si>
  <si>
    <t>от 24 декабря 2021 года № 229</t>
  </si>
  <si>
    <t>(в редакции решения от 18 октября 2022 года № 260)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</si>
</sst>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9"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color indexed="8"/>
      <name val="Times New Roman CYR"/>
    </font>
    <font>
      <sz val="16"/>
      <color indexed="8"/>
      <name val="Times New Roman"/>
      <family val="1"/>
      <charset val="204"/>
    </font>
    <font>
      <b/>
      <sz val="16"/>
      <color indexed="0"/>
      <name val="Times New Roman"/>
      <family val="1"/>
      <charset val="204"/>
    </font>
    <font>
      <sz val="16"/>
      <color indexed="8"/>
      <name val="Arial Cyr"/>
    </font>
    <font>
      <sz val="16"/>
      <color indexed="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"/>
  <sheetViews>
    <sheetView showGridLines="0" tabSelected="1" workbookViewId="0">
      <selection activeCell="AM4" sqref="AM4:AR4"/>
    </sheetView>
  </sheetViews>
  <sheetFormatPr defaultRowHeight="10.15" customHeight="1"/>
  <cols>
    <col min="1" max="1" width="43.140625" customWidth="1"/>
    <col min="2" max="2" width="8" hidden="1"/>
    <col min="3" max="4" width="12.7109375" customWidth="1"/>
    <col min="5" max="23" width="8" hidden="1"/>
    <col min="24" max="24" width="26" customWidth="1"/>
    <col min="25" max="38" width="8" hidden="1"/>
    <col min="39" max="39" width="26" customWidth="1"/>
    <col min="40" max="43" width="8" hidden="1"/>
    <col min="44" max="44" width="26" customWidth="1"/>
    <col min="45" max="49" width="8" hidden="1"/>
  </cols>
  <sheetData>
    <row r="1" spans="1:49" ht="3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3" t="s">
        <v>55</v>
      </c>
      <c r="AN1" s="23"/>
      <c r="AO1" s="23"/>
      <c r="AP1" s="23"/>
      <c r="AQ1" s="23"/>
      <c r="AR1" s="23"/>
      <c r="AS1" s="1"/>
      <c r="AT1" s="1"/>
      <c r="AU1" s="1"/>
      <c r="AV1" s="1"/>
      <c r="AW1" s="1"/>
    </row>
    <row r="2" spans="1:49" ht="8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4" t="s">
        <v>58</v>
      </c>
      <c r="AN2" s="24"/>
      <c r="AO2" s="24"/>
      <c r="AP2" s="24"/>
      <c r="AQ2" s="24"/>
      <c r="AR2" s="24"/>
      <c r="AS2" s="1"/>
      <c r="AT2" s="1"/>
      <c r="AU2" s="1"/>
      <c r="AV2" s="1"/>
      <c r="AW2" s="1"/>
    </row>
    <row r="3" spans="1:49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3" t="s">
        <v>59</v>
      </c>
      <c r="AN3" s="23"/>
      <c r="AO3" s="23"/>
      <c r="AP3" s="23"/>
      <c r="AQ3" s="23"/>
      <c r="AR3" s="23"/>
      <c r="AS3" s="1"/>
      <c r="AT3" s="1"/>
      <c r="AU3" s="1"/>
      <c r="AV3" s="1"/>
      <c r="AW3" s="1"/>
    </row>
    <row r="4" spans="1:49" ht="4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24" t="s">
        <v>60</v>
      </c>
      <c r="AN4" s="24"/>
      <c r="AO4" s="24"/>
      <c r="AP4" s="24"/>
      <c r="AQ4" s="24"/>
      <c r="AR4" s="24"/>
      <c r="AS4" s="1"/>
      <c r="AT4" s="1"/>
      <c r="AU4" s="1"/>
      <c r="AV4" s="1"/>
      <c r="AW4" s="1"/>
    </row>
    <row r="5" spans="1:49" ht="3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72.75" customHeight="1">
      <c r="A6" s="26" t="s">
        <v>56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</row>
    <row r="7" spans="1:49" ht="2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9.89999999999999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 t="s">
        <v>0</v>
      </c>
      <c r="AS8" s="3"/>
      <c r="AT8" s="3"/>
      <c r="AU8" s="3"/>
      <c r="AV8" s="3"/>
      <c r="AW8" s="3"/>
    </row>
    <row r="9" spans="1:49" ht="15">
      <c r="A9" s="20" t="s">
        <v>6</v>
      </c>
      <c r="B9" s="25" t="s">
        <v>7</v>
      </c>
      <c r="C9" s="25" t="s">
        <v>8</v>
      </c>
      <c r="D9" s="25" t="s">
        <v>9</v>
      </c>
      <c r="E9" s="25" t="s">
        <v>10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 t="s">
        <v>11</v>
      </c>
      <c r="U9" s="25" t="s">
        <v>12</v>
      </c>
      <c r="V9" s="25" t="s">
        <v>13</v>
      </c>
      <c r="W9" s="20" t="s">
        <v>6</v>
      </c>
      <c r="X9" s="20" t="s">
        <v>57</v>
      </c>
      <c r="Y9" s="20" t="s">
        <v>2</v>
      </c>
      <c r="Z9" s="20" t="s">
        <v>3</v>
      </c>
      <c r="AA9" s="20" t="s">
        <v>4</v>
      </c>
      <c r="AB9" s="20" t="s">
        <v>5</v>
      </c>
      <c r="AC9" s="20" t="s">
        <v>1</v>
      </c>
      <c r="AD9" s="20" t="s">
        <v>2</v>
      </c>
      <c r="AE9" s="20" t="s">
        <v>3</v>
      </c>
      <c r="AF9" s="20" t="s">
        <v>4</v>
      </c>
      <c r="AG9" s="20" t="s">
        <v>5</v>
      </c>
      <c r="AH9" s="20" t="s">
        <v>1</v>
      </c>
      <c r="AI9" s="20" t="s">
        <v>2</v>
      </c>
      <c r="AJ9" s="20" t="s">
        <v>3</v>
      </c>
      <c r="AK9" s="20" t="s">
        <v>4</v>
      </c>
      <c r="AL9" s="20" t="s">
        <v>5</v>
      </c>
      <c r="AM9" s="20" t="s">
        <v>14</v>
      </c>
      <c r="AN9" s="20" t="s">
        <v>15</v>
      </c>
      <c r="AO9" s="20" t="s">
        <v>16</v>
      </c>
      <c r="AP9" s="20" t="s">
        <v>17</v>
      </c>
      <c r="AQ9" s="20" t="s">
        <v>18</v>
      </c>
      <c r="AR9" s="20" t="s">
        <v>19</v>
      </c>
      <c r="AS9" s="21" t="s">
        <v>20</v>
      </c>
      <c r="AT9" s="21" t="s">
        <v>21</v>
      </c>
      <c r="AU9" s="21" t="s">
        <v>22</v>
      </c>
      <c r="AV9" s="21" t="s">
        <v>23</v>
      </c>
      <c r="AW9" s="20" t="s">
        <v>6</v>
      </c>
    </row>
    <row r="10" spans="1:49" ht="23.25" customHeight="1">
      <c r="A10" s="20"/>
      <c r="B10" s="25"/>
      <c r="C10" s="25" t="s">
        <v>8</v>
      </c>
      <c r="D10" s="25" t="s">
        <v>9</v>
      </c>
      <c r="E10" s="25"/>
      <c r="F10" s="25" t="s">
        <v>10</v>
      </c>
      <c r="G10" s="25" t="s">
        <v>10</v>
      </c>
      <c r="H10" s="25" t="s">
        <v>10</v>
      </c>
      <c r="I10" s="25" t="s">
        <v>10</v>
      </c>
      <c r="J10" s="25" t="s">
        <v>10</v>
      </c>
      <c r="K10" s="25" t="s">
        <v>10</v>
      </c>
      <c r="L10" s="25" t="s">
        <v>10</v>
      </c>
      <c r="M10" s="25" t="s">
        <v>10</v>
      </c>
      <c r="N10" s="25" t="s">
        <v>10</v>
      </c>
      <c r="O10" s="25" t="s">
        <v>10</v>
      </c>
      <c r="P10" s="25" t="s">
        <v>10</v>
      </c>
      <c r="Q10" s="25" t="s">
        <v>10</v>
      </c>
      <c r="R10" s="25" t="s">
        <v>10</v>
      </c>
      <c r="S10" s="25" t="s">
        <v>10</v>
      </c>
      <c r="T10" s="25"/>
      <c r="U10" s="25"/>
      <c r="V10" s="25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 t="s">
        <v>1</v>
      </c>
      <c r="AN10" s="20" t="s">
        <v>2</v>
      </c>
      <c r="AO10" s="20" t="s">
        <v>3</v>
      </c>
      <c r="AP10" s="20" t="s">
        <v>4</v>
      </c>
      <c r="AQ10" s="20" t="s">
        <v>5</v>
      </c>
      <c r="AR10" s="20" t="s">
        <v>1</v>
      </c>
      <c r="AS10" s="22" t="s">
        <v>2</v>
      </c>
      <c r="AT10" s="22" t="s">
        <v>3</v>
      </c>
      <c r="AU10" s="22" t="s">
        <v>4</v>
      </c>
      <c r="AV10" s="22" t="s">
        <v>5</v>
      </c>
      <c r="AW10" s="20"/>
    </row>
    <row r="11" spans="1:49" ht="20.25" hidden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ht="24" customHeight="1">
      <c r="A12" s="7" t="s">
        <v>24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/>
      <c r="W12" s="7" t="s">
        <v>24</v>
      </c>
      <c r="X12" s="18">
        <f>X13+X17+X19+X21+X23+X27+X29</f>
        <v>32067396.440000001</v>
      </c>
      <c r="Y12" s="11">
        <v>10153000</v>
      </c>
      <c r="Z12" s="11">
        <v>2340820</v>
      </c>
      <c r="AA12" s="11"/>
      <c r="AB12" s="11">
        <v>2020065</v>
      </c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>
        <f>AM14+AM15+AM16+AM18+AM20+AM22+AM24+AM25+AM26+AM28+AM30</f>
        <v>13981518.25</v>
      </c>
      <c r="AN12" s="11"/>
      <c r="AO12" s="11">
        <v>3520</v>
      </c>
      <c r="AP12" s="11"/>
      <c r="AQ12" s="11"/>
      <c r="AR12" s="11">
        <f>AR13+AR17+AR19+AR21+AR23+AR27+AR29</f>
        <v>14081018.25</v>
      </c>
      <c r="AS12" s="10"/>
      <c r="AT12" s="10">
        <v>3520</v>
      </c>
      <c r="AU12" s="10"/>
      <c r="AV12" s="10"/>
      <c r="AW12" s="7" t="s">
        <v>24</v>
      </c>
    </row>
    <row r="13" spans="1:49" ht="43.5" customHeight="1">
      <c r="A13" s="12" t="s">
        <v>25</v>
      </c>
      <c r="B13" s="8"/>
      <c r="C13" s="8" t="s">
        <v>26</v>
      </c>
      <c r="D13" s="8" t="s">
        <v>27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"/>
      <c r="W13" s="12" t="s">
        <v>25</v>
      </c>
      <c r="X13" s="18">
        <f>X14+X15+X16</f>
        <v>5714033.5</v>
      </c>
      <c r="Y13" s="11"/>
      <c r="Z13" s="11">
        <v>3520</v>
      </c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>
        <f>AM14+AM15+AM16</f>
        <v>5938971.5700000003</v>
      </c>
      <c r="AN13" s="11"/>
      <c r="AO13" s="11">
        <v>3520</v>
      </c>
      <c r="AP13" s="11"/>
      <c r="AQ13" s="11"/>
      <c r="AR13" s="11">
        <f>AR14+AR15+AR16</f>
        <v>6128471.5700000003</v>
      </c>
      <c r="AS13" s="10"/>
      <c r="AT13" s="10">
        <v>3520</v>
      </c>
      <c r="AU13" s="10"/>
      <c r="AV13" s="10"/>
      <c r="AW13" s="12" t="s">
        <v>25</v>
      </c>
    </row>
    <row r="14" spans="1:49" ht="121.5" customHeight="1">
      <c r="A14" s="13" t="s">
        <v>28</v>
      </c>
      <c r="B14" s="14"/>
      <c r="C14" s="14" t="s">
        <v>26</v>
      </c>
      <c r="D14" s="14" t="s">
        <v>29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5"/>
      <c r="W14" s="13" t="s">
        <v>28</v>
      </c>
      <c r="X14" s="19">
        <v>5245489.5</v>
      </c>
      <c r="Y14" s="17"/>
      <c r="Z14" s="17">
        <v>3520</v>
      </c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>
        <v>5708971.5700000003</v>
      </c>
      <c r="AN14" s="17"/>
      <c r="AO14" s="17">
        <v>3520</v>
      </c>
      <c r="AP14" s="17"/>
      <c r="AQ14" s="17"/>
      <c r="AR14" s="17">
        <v>5898471.5700000003</v>
      </c>
      <c r="AS14" s="16"/>
      <c r="AT14" s="16">
        <v>3520</v>
      </c>
      <c r="AU14" s="16"/>
      <c r="AV14" s="16"/>
      <c r="AW14" s="13" t="s">
        <v>28</v>
      </c>
    </row>
    <row r="15" spans="1:49" ht="21.75" customHeight="1">
      <c r="A15" s="13" t="s">
        <v>30</v>
      </c>
      <c r="B15" s="14"/>
      <c r="C15" s="14" t="s">
        <v>26</v>
      </c>
      <c r="D15" s="14" t="s">
        <v>31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5"/>
      <c r="W15" s="13" t="s">
        <v>30</v>
      </c>
      <c r="X15" s="19">
        <v>10000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>
        <v>10000</v>
      </c>
      <c r="AN15" s="17"/>
      <c r="AO15" s="17"/>
      <c r="AP15" s="17"/>
      <c r="AQ15" s="17"/>
      <c r="AR15" s="17">
        <v>10000</v>
      </c>
      <c r="AS15" s="16"/>
      <c r="AT15" s="16"/>
      <c r="AU15" s="16"/>
      <c r="AV15" s="16"/>
      <c r="AW15" s="13" t="s">
        <v>30</v>
      </c>
    </row>
    <row r="16" spans="1:49" ht="45" customHeight="1">
      <c r="A16" s="13" t="s">
        <v>32</v>
      </c>
      <c r="B16" s="14"/>
      <c r="C16" s="14" t="s">
        <v>26</v>
      </c>
      <c r="D16" s="14" t="s">
        <v>33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5"/>
      <c r="W16" s="13" t="s">
        <v>32</v>
      </c>
      <c r="X16" s="19">
        <v>458544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>
        <v>220000</v>
      </c>
      <c r="AN16" s="17"/>
      <c r="AO16" s="17"/>
      <c r="AP16" s="17"/>
      <c r="AQ16" s="17"/>
      <c r="AR16" s="17">
        <v>220000</v>
      </c>
      <c r="AS16" s="16"/>
      <c r="AT16" s="16"/>
      <c r="AU16" s="16"/>
      <c r="AV16" s="16"/>
      <c r="AW16" s="13" t="s">
        <v>32</v>
      </c>
    </row>
    <row r="17" spans="1:49" ht="43.5" customHeight="1">
      <c r="A17" s="12" t="s">
        <v>34</v>
      </c>
      <c r="B17" s="8"/>
      <c r="C17" s="8" t="s">
        <v>35</v>
      </c>
      <c r="D17" s="8" t="s">
        <v>27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  <c r="W17" s="12" t="s">
        <v>34</v>
      </c>
      <c r="X17" s="18">
        <v>149100</v>
      </c>
      <c r="Y17" s="11">
        <v>153000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>
        <v>154100</v>
      </c>
      <c r="AN17" s="11"/>
      <c r="AO17" s="11"/>
      <c r="AP17" s="11"/>
      <c r="AQ17" s="11"/>
      <c r="AR17" s="11">
        <v>159300</v>
      </c>
      <c r="AS17" s="10"/>
      <c r="AT17" s="10"/>
      <c r="AU17" s="10"/>
      <c r="AV17" s="10"/>
      <c r="AW17" s="12" t="s">
        <v>34</v>
      </c>
    </row>
    <row r="18" spans="1:49" ht="47.25" customHeight="1">
      <c r="A18" s="13" t="s">
        <v>36</v>
      </c>
      <c r="B18" s="14"/>
      <c r="C18" s="14" t="s">
        <v>35</v>
      </c>
      <c r="D18" s="14" t="s">
        <v>37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5"/>
      <c r="W18" s="13" t="s">
        <v>36</v>
      </c>
      <c r="X18" s="19">
        <v>149100</v>
      </c>
      <c r="Y18" s="17">
        <v>153000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>
        <v>154100</v>
      </c>
      <c r="AN18" s="17"/>
      <c r="AO18" s="17"/>
      <c r="AP18" s="17"/>
      <c r="AQ18" s="17"/>
      <c r="AR18" s="17">
        <v>159300</v>
      </c>
      <c r="AS18" s="16"/>
      <c r="AT18" s="16"/>
      <c r="AU18" s="16"/>
      <c r="AV18" s="16"/>
      <c r="AW18" s="13" t="s">
        <v>36</v>
      </c>
    </row>
    <row r="19" spans="1:49" ht="84.75" customHeight="1">
      <c r="A19" s="12" t="s">
        <v>38</v>
      </c>
      <c r="B19" s="8"/>
      <c r="C19" s="8" t="s">
        <v>37</v>
      </c>
      <c r="D19" s="8" t="s">
        <v>27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9"/>
      <c r="W19" s="12" t="s">
        <v>38</v>
      </c>
      <c r="X19" s="18">
        <v>690283</v>
      </c>
      <c r="Y19" s="11"/>
      <c r="Z19" s="11">
        <v>616600</v>
      </c>
      <c r="AA19" s="11"/>
      <c r="AB19" s="11">
        <v>60983</v>
      </c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>
        <v>30000</v>
      </c>
      <c r="AN19" s="11"/>
      <c r="AO19" s="11"/>
      <c r="AP19" s="11"/>
      <c r="AQ19" s="11"/>
      <c r="AR19" s="11">
        <v>30000</v>
      </c>
      <c r="AS19" s="10"/>
      <c r="AT19" s="10"/>
      <c r="AU19" s="10"/>
      <c r="AV19" s="10"/>
      <c r="AW19" s="12" t="s">
        <v>38</v>
      </c>
    </row>
    <row r="20" spans="1:49" ht="93" customHeight="1">
      <c r="A20" s="13" t="s">
        <v>39</v>
      </c>
      <c r="B20" s="14"/>
      <c r="C20" s="14" t="s">
        <v>37</v>
      </c>
      <c r="D20" s="14" t="s">
        <v>40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13" t="s">
        <v>39</v>
      </c>
      <c r="X20" s="19">
        <v>690283</v>
      </c>
      <c r="Y20" s="17"/>
      <c r="Z20" s="17">
        <v>616600</v>
      </c>
      <c r="AA20" s="17"/>
      <c r="AB20" s="17">
        <v>60983</v>
      </c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>
        <v>30000</v>
      </c>
      <c r="AN20" s="17"/>
      <c r="AO20" s="17"/>
      <c r="AP20" s="17"/>
      <c r="AQ20" s="17"/>
      <c r="AR20" s="17">
        <v>30000</v>
      </c>
      <c r="AS20" s="16"/>
      <c r="AT20" s="16"/>
      <c r="AU20" s="16"/>
      <c r="AV20" s="16"/>
      <c r="AW20" s="13" t="s">
        <v>39</v>
      </c>
    </row>
    <row r="21" spans="1:49" ht="51" customHeight="1">
      <c r="A21" s="12" t="s">
        <v>41</v>
      </c>
      <c r="B21" s="8"/>
      <c r="C21" s="8" t="s">
        <v>29</v>
      </c>
      <c r="D21" s="8" t="s">
        <v>27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9"/>
      <c r="W21" s="12" t="s">
        <v>41</v>
      </c>
      <c r="X21" s="18">
        <v>1099400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>
        <v>1143400</v>
      </c>
      <c r="AN21" s="11"/>
      <c r="AO21" s="11"/>
      <c r="AP21" s="11"/>
      <c r="AQ21" s="11"/>
      <c r="AR21" s="11">
        <v>1189100</v>
      </c>
      <c r="AS21" s="10"/>
      <c r="AT21" s="10"/>
      <c r="AU21" s="10"/>
      <c r="AV21" s="10"/>
      <c r="AW21" s="12" t="s">
        <v>41</v>
      </c>
    </row>
    <row r="22" spans="1:49" ht="42.75" customHeight="1">
      <c r="A22" s="13" t="s">
        <v>42</v>
      </c>
      <c r="B22" s="14"/>
      <c r="C22" s="14" t="s">
        <v>29</v>
      </c>
      <c r="D22" s="14" t="s">
        <v>43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5"/>
      <c r="W22" s="13" t="s">
        <v>42</v>
      </c>
      <c r="X22" s="19">
        <v>1099400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>
        <v>1143400</v>
      </c>
      <c r="AN22" s="17"/>
      <c r="AO22" s="17"/>
      <c r="AP22" s="17"/>
      <c r="AQ22" s="17"/>
      <c r="AR22" s="17">
        <v>1189100</v>
      </c>
      <c r="AS22" s="16"/>
      <c r="AT22" s="16"/>
      <c r="AU22" s="16"/>
      <c r="AV22" s="16"/>
      <c r="AW22" s="13" t="s">
        <v>42</v>
      </c>
    </row>
    <row r="23" spans="1:49" ht="64.5" customHeight="1">
      <c r="A23" s="12" t="s">
        <v>44</v>
      </c>
      <c r="B23" s="8"/>
      <c r="C23" s="8" t="s">
        <v>45</v>
      </c>
      <c r="D23" s="8" t="s">
        <v>27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9"/>
      <c r="W23" s="12" t="s">
        <v>44</v>
      </c>
      <c r="X23" s="18">
        <f>X24+X25+X26</f>
        <v>19293023.75</v>
      </c>
      <c r="Y23" s="11">
        <v>10000000</v>
      </c>
      <c r="Z23" s="11">
        <v>950600</v>
      </c>
      <c r="AA23" s="11"/>
      <c r="AB23" s="11">
        <v>1188982</v>
      </c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>
        <f>SUM(AM24:AM26)</f>
        <v>3613246.68</v>
      </c>
      <c r="AN23" s="11">
        <f t="shared" ref="AN23:AQ23" si="0">SUM(AN24:AN26)</f>
        <v>0</v>
      </c>
      <c r="AO23" s="11">
        <f t="shared" si="0"/>
        <v>0</v>
      </c>
      <c r="AP23" s="11">
        <f t="shared" si="0"/>
        <v>0</v>
      </c>
      <c r="AQ23" s="11">
        <f t="shared" si="0"/>
        <v>0</v>
      </c>
      <c r="AR23" s="11">
        <f>SUM(AR24:AR26)</f>
        <v>3359146.68</v>
      </c>
      <c r="AS23" s="10"/>
      <c r="AT23" s="10"/>
      <c r="AU23" s="10"/>
      <c r="AV23" s="10"/>
      <c r="AW23" s="12" t="s">
        <v>44</v>
      </c>
    </row>
    <row r="24" spans="1:49" ht="23.25" customHeight="1">
      <c r="A24" s="13" t="s">
        <v>46</v>
      </c>
      <c r="B24" s="14"/>
      <c r="C24" s="14" t="s">
        <v>45</v>
      </c>
      <c r="D24" s="14" t="s">
        <v>26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5"/>
      <c r="W24" s="13" t="s">
        <v>46</v>
      </c>
      <c r="X24" s="19">
        <v>708346.68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>
        <v>708346.68</v>
      </c>
      <c r="AN24" s="17"/>
      <c r="AO24" s="17"/>
      <c r="AP24" s="17"/>
      <c r="AQ24" s="17"/>
      <c r="AR24" s="17">
        <v>708346.68</v>
      </c>
      <c r="AS24" s="16"/>
      <c r="AT24" s="16"/>
      <c r="AU24" s="16"/>
      <c r="AV24" s="16"/>
      <c r="AW24" s="13" t="s">
        <v>46</v>
      </c>
    </row>
    <row r="25" spans="1:49" ht="28.5" customHeight="1">
      <c r="A25" s="13" t="s">
        <v>47</v>
      </c>
      <c r="B25" s="14"/>
      <c r="C25" s="14" t="s">
        <v>45</v>
      </c>
      <c r="D25" s="14" t="s">
        <v>35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5"/>
      <c r="W25" s="13" t="s">
        <v>47</v>
      </c>
      <c r="X25" s="19">
        <v>1693023.76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>
        <v>300000</v>
      </c>
      <c r="AN25" s="17"/>
      <c r="AO25" s="17"/>
      <c r="AP25" s="17"/>
      <c r="AQ25" s="17"/>
      <c r="AR25" s="17">
        <v>400000</v>
      </c>
      <c r="AS25" s="16"/>
      <c r="AT25" s="16"/>
      <c r="AU25" s="16"/>
      <c r="AV25" s="16"/>
      <c r="AW25" s="13" t="s">
        <v>47</v>
      </c>
    </row>
    <row r="26" spans="1:49" ht="33" customHeight="1">
      <c r="A26" s="13" t="s">
        <v>48</v>
      </c>
      <c r="B26" s="14"/>
      <c r="C26" s="14" t="s">
        <v>45</v>
      </c>
      <c r="D26" s="14" t="s">
        <v>37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5"/>
      <c r="W26" s="13" t="s">
        <v>48</v>
      </c>
      <c r="X26" s="19">
        <v>16891653.309999999</v>
      </c>
      <c r="Y26" s="17">
        <v>10000000</v>
      </c>
      <c r="Z26" s="17">
        <v>950600</v>
      </c>
      <c r="AA26" s="17"/>
      <c r="AB26" s="17">
        <v>1188982</v>
      </c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>
        <v>2604900</v>
      </c>
      <c r="AN26" s="17"/>
      <c r="AO26" s="17"/>
      <c r="AP26" s="17"/>
      <c r="AQ26" s="17"/>
      <c r="AR26" s="17">
        <v>2250800</v>
      </c>
      <c r="AS26" s="16"/>
      <c r="AT26" s="16"/>
      <c r="AU26" s="16"/>
      <c r="AV26" s="16"/>
      <c r="AW26" s="13" t="s">
        <v>48</v>
      </c>
    </row>
    <row r="27" spans="1:49" ht="53.25" customHeight="1">
      <c r="A27" s="12" t="s">
        <v>49</v>
      </c>
      <c r="B27" s="8"/>
      <c r="C27" s="8" t="s">
        <v>50</v>
      </c>
      <c r="D27" s="8" t="s">
        <v>27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/>
      <c r="W27" s="12" t="s">
        <v>49</v>
      </c>
      <c r="X27" s="18">
        <f>X28</f>
        <v>4902578.1900000004</v>
      </c>
      <c r="Y27" s="11"/>
      <c r="Z27" s="11">
        <v>770100</v>
      </c>
      <c r="AA27" s="11"/>
      <c r="AB27" s="11">
        <v>770100</v>
      </c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>
        <v>2954500</v>
      </c>
      <c r="AN27" s="11"/>
      <c r="AO27" s="11"/>
      <c r="AP27" s="11"/>
      <c r="AQ27" s="11"/>
      <c r="AR27" s="11">
        <v>3061800</v>
      </c>
      <c r="AS27" s="10"/>
      <c r="AT27" s="10"/>
      <c r="AU27" s="10"/>
      <c r="AV27" s="10"/>
      <c r="AW27" s="12" t="s">
        <v>49</v>
      </c>
    </row>
    <row r="28" spans="1:49" ht="23.25" customHeight="1">
      <c r="A28" s="13" t="s">
        <v>51</v>
      </c>
      <c r="B28" s="14"/>
      <c r="C28" s="14" t="s">
        <v>50</v>
      </c>
      <c r="D28" s="14" t="s">
        <v>26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5"/>
      <c r="W28" s="13" t="s">
        <v>51</v>
      </c>
      <c r="X28" s="19">
        <v>4902578.1900000004</v>
      </c>
      <c r="Y28" s="17"/>
      <c r="Z28" s="17">
        <v>770100</v>
      </c>
      <c r="AA28" s="17"/>
      <c r="AB28" s="17">
        <v>770100</v>
      </c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>
        <v>2954500</v>
      </c>
      <c r="AN28" s="17"/>
      <c r="AO28" s="17"/>
      <c r="AP28" s="17"/>
      <c r="AQ28" s="17"/>
      <c r="AR28" s="17">
        <v>3061800</v>
      </c>
      <c r="AS28" s="16"/>
      <c r="AT28" s="16"/>
      <c r="AU28" s="16"/>
      <c r="AV28" s="16"/>
      <c r="AW28" s="13" t="s">
        <v>51</v>
      </c>
    </row>
    <row r="29" spans="1:49" ht="30" customHeight="1">
      <c r="A29" s="12" t="s">
        <v>52</v>
      </c>
      <c r="B29" s="8"/>
      <c r="C29" s="8" t="s">
        <v>53</v>
      </c>
      <c r="D29" s="8" t="s">
        <v>27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9"/>
      <c r="W29" s="12" t="s">
        <v>52</v>
      </c>
      <c r="X29" s="18">
        <f>X30</f>
        <v>218978</v>
      </c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>
        <f>AM30</f>
        <v>147300</v>
      </c>
      <c r="AN29" s="11"/>
      <c r="AO29" s="11"/>
      <c r="AP29" s="11"/>
      <c r="AQ29" s="11"/>
      <c r="AR29" s="11">
        <f>AR30</f>
        <v>153200</v>
      </c>
      <c r="AS29" s="10"/>
      <c r="AT29" s="10"/>
      <c r="AU29" s="10"/>
      <c r="AV29" s="10"/>
      <c r="AW29" s="12" t="s">
        <v>52</v>
      </c>
    </row>
    <row r="30" spans="1:49" ht="29.25" customHeight="1">
      <c r="A30" s="13" t="s">
        <v>54</v>
      </c>
      <c r="B30" s="14"/>
      <c r="C30" s="14" t="s">
        <v>53</v>
      </c>
      <c r="D30" s="14" t="s">
        <v>26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5"/>
      <c r="W30" s="13" t="s">
        <v>54</v>
      </c>
      <c r="X30" s="19">
        <v>218978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>
        <v>147300</v>
      </c>
      <c r="AN30" s="17"/>
      <c r="AO30" s="17"/>
      <c r="AP30" s="17"/>
      <c r="AQ30" s="17"/>
      <c r="AR30" s="17">
        <v>153200</v>
      </c>
      <c r="AS30" s="16"/>
      <c r="AT30" s="16"/>
      <c r="AU30" s="16"/>
      <c r="AV30" s="16"/>
      <c r="AW30" s="13" t="s">
        <v>54</v>
      </c>
    </row>
    <row r="31" spans="1:49" ht="15"/>
  </sheetData>
  <mergeCells count="40">
    <mergeCell ref="A6:AW6"/>
    <mergeCell ref="D9:D10"/>
    <mergeCell ref="C9:C10"/>
    <mergeCell ref="AU9:AU10"/>
    <mergeCell ref="AT9:AT10"/>
    <mergeCell ref="AV9:AV10"/>
    <mergeCell ref="V9:V10"/>
    <mergeCell ref="AR9:AR10"/>
    <mergeCell ref="AM9:AM10"/>
    <mergeCell ref="A9:A10"/>
    <mergeCell ref="AW9:AW10"/>
    <mergeCell ref="AJ9:AJ10"/>
    <mergeCell ref="B9:B10"/>
    <mergeCell ref="X9:X10"/>
    <mergeCell ref="T9:T10"/>
    <mergeCell ref="E9:S10"/>
    <mergeCell ref="AM1:AR1"/>
    <mergeCell ref="AM2:AR2"/>
    <mergeCell ref="AM3:AR3"/>
    <mergeCell ref="U9:U10"/>
    <mergeCell ref="AC9:AC10"/>
    <mergeCell ref="AF9:AF10"/>
    <mergeCell ref="AG9:AG10"/>
    <mergeCell ref="AH9:AH10"/>
    <mergeCell ref="AE9:AE10"/>
    <mergeCell ref="AD9:AD10"/>
    <mergeCell ref="AI9:AI10"/>
    <mergeCell ref="AM4:AR4"/>
    <mergeCell ref="AB9:AB10"/>
    <mergeCell ref="AA9:AA10"/>
    <mergeCell ref="Z9:Z10"/>
    <mergeCell ref="W9:W10"/>
    <mergeCell ref="Y9:Y10"/>
    <mergeCell ref="AS9:AS10"/>
    <mergeCell ref="AN9:AN10"/>
    <mergeCell ref="AK9:AK10"/>
    <mergeCell ref="AL9:AL10"/>
    <mergeCell ref="AP9:AP10"/>
    <mergeCell ref="AO9:AO10"/>
    <mergeCell ref="AQ9:AQ10"/>
  </mergeCells>
  <pageMargins left="1.17" right="0.39" top="0.78" bottom="0.78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Nemo</cp:lastModifiedBy>
  <cp:lastPrinted>2022-10-19T06:33:41Z</cp:lastPrinted>
  <dcterms:created xsi:type="dcterms:W3CDTF">2021-11-16T11:38:06Z</dcterms:created>
  <dcterms:modified xsi:type="dcterms:W3CDTF">2022-10-19T06:33:50Z</dcterms:modified>
</cp:coreProperties>
</file>