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0" windowHeight="8190" tabRatio="49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D18" l="1"/>
  <c r="B18"/>
  <c r="G16"/>
  <c r="F16"/>
  <c r="D16"/>
  <c r="C16"/>
  <c r="H15"/>
  <c r="E15"/>
  <c r="H14"/>
  <c r="E14"/>
  <c r="E16" s="1"/>
  <c r="D10"/>
  <c r="C10"/>
  <c r="B10"/>
  <c r="H9"/>
  <c r="G10"/>
  <c r="G18" s="1"/>
  <c r="F10"/>
  <c r="F18" s="1"/>
  <c r="E9"/>
  <c r="H8"/>
  <c r="H10" s="1"/>
  <c r="E8"/>
  <c r="D8"/>
  <c r="E10" l="1"/>
  <c r="E18" s="1"/>
  <c r="C18"/>
  <c r="H16"/>
  <c r="H18" l="1"/>
</calcChain>
</file>

<file path=xl/sharedStrings.xml><?xml version="1.0" encoding="utf-8"?>
<sst xmlns="http://schemas.openxmlformats.org/spreadsheetml/2006/main" count="25" uniqueCount="21">
  <si>
    <t>Информация по заработной плате с начислениями по муниципальным служащим и работникам не отнесенным к муниципальным служащим администрации Волошовского сельского поселения Лужского муниципального района Ленинградской области</t>
  </si>
  <si>
    <t>в рублях</t>
  </si>
  <si>
    <t>Наименование статьи</t>
  </si>
  <si>
    <t>Среднесписочная численность (чел.)</t>
  </si>
  <si>
    <t>План на 2020 год</t>
  </si>
  <si>
    <t>ФОТ</t>
  </si>
  <si>
    <t>Начисления на ФОТ</t>
  </si>
  <si>
    <t>Всего ФОТ с начислениями</t>
  </si>
  <si>
    <t>Муниципальные служащие</t>
  </si>
  <si>
    <t>в том числе</t>
  </si>
  <si>
    <t>администрация (специалисты)</t>
  </si>
  <si>
    <t>глава администрации</t>
  </si>
  <si>
    <t>Итого по муниципальным служащим</t>
  </si>
  <si>
    <t>Работники не отнесенные к муниципальным служащим</t>
  </si>
  <si>
    <t>уборщик производственных помещений</t>
  </si>
  <si>
    <t>Бухгалтер</t>
  </si>
  <si>
    <t>Итого по работникам не отнесенным к муниципальным служащим</t>
  </si>
  <si>
    <t>Всего расходы на заработную плату по администрации Волошовского сельского поселения</t>
  </si>
  <si>
    <t>Исполнитель: главный бухгалтер Максимова О.В.</t>
  </si>
  <si>
    <t>На 01.07.2020 года</t>
  </si>
  <si>
    <t>Факт по состоянию на 01.07.2020 года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</si>
</sst>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  <fill>
      <patternFill patternType="solid">
        <fgColor rgb="FFCCCCCC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2" fillId="0" borderId="3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4" fontId="1" fillId="3" borderId="1" xfId="0" applyNumberFormat="1" applyFont="1" applyFill="1" applyBorder="1"/>
    <xf numFmtId="2" fontId="0" fillId="0" borderId="0" xfId="0" applyNumberFormat="1"/>
    <xf numFmtId="4" fontId="1" fillId="0" borderId="1" xfId="0" applyNumberFormat="1" applyFont="1" applyFill="1" applyBorder="1"/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Normal="100" workbookViewId="0">
      <selection activeCell="M12" sqref="M11:M12"/>
    </sheetView>
  </sheetViews>
  <sheetFormatPr defaultRowHeight="12.75"/>
  <cols>
    <col min="1" max="1" width="39.5703125"/>
    <col min="2" max="2" width="11.5703125"/>
    <col min="3" max="3" width="21"/>
    <col min="4" max="4" width="20.85546875"/>
    <col min="5" max="5" width="23.7109375"/>
    <col min="6" max="6" width="23.28515625"/>
    <col min="7" max="7" width="21.140625"/>
    <col min="8" max="8" width="22.7109375"/>
    <col min="9" max="1025" width="11.5703125"/>
  </cols>
  <sheetData>
    <row r="1" spans="1:11" ht="52.1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11" ht="18">
      <c r="A2" s="20" t="s">
        <v>19</v>
      </c>
      <c r="B2" s="20"/>
      <c r="C2" s="20"/>
      <c r="D2" s="20"/>
      <c r="E2" s="20"/>
      <c r="F2" s="20"/>
      <c r="G2" s="20"/>
      <c r="H2" s="20"/>
    </row>
    <row r="3" spans="1:11" ht="18">
      <c r="A3" s="1"/>
      <c r="B3" s="1"/>
      <c r="C3" s="1"/>
      <c r="D3" s="1"/>
      <c r="E3" s="1"/>
      <c r="F3" s="1"/>
      <c r="G3" s="1"/>
      <c r="H3" s="1" t="s">
        <v>1</v>
      </c>
    </row>
    <row r="4" spans="1:11" ht="35.85" customHeight="1">
      <c r="A4" s="21" t="s">
        <v>2</v>
      </c>
      <c r="B4" s="22" t="s">
        <v>3</v>
      </c>
      <c r="C4" s="22" t="s">
        <v>4</v>
      </c>
      <c r="D4" s="22"/>
      <c r="E4" s="22"/>
      <c r="F4" s="22" t="s">
        <v>20</v>
      </c>
      <c r="G4" s="22"/>
      <c r="H4" s="22"/>
    </row>
    <row r="5" spans="1:11" ht="36">
      <c r="A5" s="21"/>
      <c r="B5" s="22"/>
      <c r="C5" s="2" t="s">
        <v>5</v>
      </c>
      <c r="D5" s="3" t="s">
        <v>6</v>
      </c>
      <c r="E5" s="3" t="s">
        <v>7</v>
      </c>
      <c r="F5" s="2" t="s">
        <v>5</v>
      </c>
      <c r="G5" s="3" t="s">
        <v>6</v>
      </c>
      <c r="H5" s="3" t="s">
        <v>7</v>
      </c>
    </row>
    <row r="6" spans="1:11" ht="18">
      <c r="A6" s="3" t="s">
        <v>8</v>
      </c>
      <c r="B6" s="4"/>
      <c r="C6" s="4"/>
      <c r="D6" s="4"/>
      <c r="E6" s="4"/>
      <c r="F6" s="4"/>
      <c r="G6" s="4"/>
      <c r="H6" s="4"/>
    </row>
    <row r="7" spans="1:11" ht="18">
      <c r="A7" s="3" t="s">
        <v>9</v>
      </c>
      <c r="B7" s="4"/>
      <c r="C7" s="4"/>
      <c r="D7" s="4"/>
      <c r="E7" s="4"/>
      <c r="F7" s="6"/>
      <c r="G7" s="6"/>
      <c r="H7" s="4"/>
    </row>
    <row r="8" spans="1:11" ht="36">
      <c r="A8" s="3" t="s">
        <v>10</v>
      </c>
      <c r="B8" s="4">
        <v>5</v>
      </c>
      <c r="C8" s="5">
        <f>2343148.23-C14-C15</f>
        <v>2019336.77</v>
      </c>
      <c r="D8" s="5">
        <f>715178.53-D14-D15</f>
        <v>617387.47</v>
      </c>
      <c r="E8" s="6">
        <f>C8+D8</f>
        <v>2636724.2400000002</v>
      </c>
      <c r="F8" s="15">
        <v>842229.92</v>
      </c>
      <c r="G8" s="15">
        <v>283315.82</v>
      </c>
      <c r="H8" s="14">
        <f>F8+G8</f>
        <v>1125545.74</v>
      </c>
    </row>
    <row r="9" spans="1:11" ht="18">
      <c r="A9" s="3" t="s">
        <v>11</v>
      </c>
      <c r="B9" s="4">
        <v>1</v>
      </c>
      <c r="C9" s="6">
        <v>674068.64</v>
      </c>
      <c r="D9" s="6">
        <v>203568.73</v>
      </c>
      <c r="E9" s="6">
        <f>C9+D9</f>
        <v>877637.37</v>
      </c>
      <c r="F9" s="14">
        <v>298194.48</v>
      </c>
      <c r="G9" s="15">
        <v>84316.73</v>
      </c>
      <c r="H9" s="14">
        <f>F9+G9</f>
        <v>382511.20999999996</v>
      </c>
    </row>
    <row r="10" spans="1:11" ht="36">
      <c r="A10" s="7" t="s">
        <v>12</v>
      </c>
      <c r="B10" s="8">
        <f t="shared" ref="B10:H10" si="0">SUM(B8:B9)</f>
        <v>6</v>
      </c>
      <c r="C10" s="9">
        <f t="shared" si="0"/>
        <v>2693405.41</v>
      </c>
      <c r="D10" s="9">
        <f t="shared" si="0"/>
        <v>820956.2</v>
      </c>
      <c r="E10" s="9">
        <f t="shared" si="0"/>
        <v>3514361.6100000003</v>
      </c>
      <c r="F10" s="9">
        <f t="shared" si="0"/>
        <v>1140424.3999999999</v>
      </c>
      <c r="G10" s="9">
        <f t="shared" si="0"/>
        <v>367632.55</v>
      </c>
      <c r="H10" s="9">
        <f t="shared" si="0"/>
        <v>1508056.95</v>
      </c>
    </row>
    <row r="11" spans="1:11" ht="18">
      <c r="A11" s="3"/>
      <c r="B11" s="4"/>
      <c r="C11" s="4"/>
      <c r="D11" s="4"/>
      <c r="E11" s="4"/>
      <c r="F11" s="4"/>
      <c r="G11" s="4"/>
      <c r="H11" s="4"/>
    </row>
    <row r="12" spans="1:11" ht="36">
      <c r="A12" s="3" t="s">
        <v>13</v>
      </c>
      <c r="B12" s="4"/>
      <c r="C12" s="4"/>
      <c r="D12" s="4"/>
      <c r="E12" s="4"/>
      <c r="F12" s="4"/>
      <c r="G12" s="4"/>
      <c r="H12" s="4"/>
      <c r="K12" s="23"/>
    </row>
    <row r="13" spans="1:11" ht="18">
      <c r="A13" s="3" t="s">
        <v>9</v>
      </c>
      <c r="B13" s="4"/>
      <c r="C13" s="4"/>
      <c r="D13" s="4"/>
      <c r="E13" s="4"/>
      <c r="F13" s="4"/>
      <c r="G13" s="4"/>
      <c r="H13" s="4"/>
    </row>
    <row r="14" spans="1:11" ht="36">
      <c r="A14" s="3" t="s">
        <v>14</v>
      </c>
      <c r="B14" s="4">
        <v>1</v>
      </c>
      <c r="C14" s="6">
        <v>59360.06</v>
      </c>
      <c r="D14" s="6">
        <v>17926.740000000002</v>
      </c>
      <c r="E14" s="6">
        <f>C14+D14</f>
        <v>77286.8</v>
      </c>
      <c r="F14" s="14">
        <v>29896.29</v>
      </c>
      <c r="G14" s="14">
        <v>8675.69</v>
      </c>
      <c r="H14" s="14">
        <f>F14+G14</f>
        <v>38571.980000000003</v>
      </c>
    </row>
    <row r="15" spans="1:11" ht="18">
      <c r="A15" s="3" t="s">
        <v>15</v>
      </c>
      <c r="B15" s="4">
        <v>1</v>
      </c>
      <c r="C15" s="6">
        <v>264451.40000000002</v>
      </c>
      <c r="D15" s="6">
        <v>79864.320000000007</v>
      </c>
      <c r="E15" s="6">
        <f>C15+D15</f>
        <v>344315.72000000003</v>
      </c>
      <c r="F15" s="15">
        <v>97960.02</v>
      </c>
      <c r="G15" s="15">
        <v>28375.919999999998</v>
      </c>
      <c r="H15" s="14">
        <f>F15+G15</f>
        <v>126335.94</v>
      </c>
      <c r="K15" s="23"/>
    </row>
    <row r="16" spans="1:11" ht="54">
      <c r="A16" s="7" t="s">
        <v>16</v>
      </c>
      <c r="B16" s="8">
        <v>2</v>
      </c>
      <c r="C16" s="9">
        <f t="shared" ref="C16:H16" si="1">C14+C15</f>
        <v>323811.46000000002</v>
      </c>
      <c r="D16" s="9">
        <f t="shared" si="1"/>
        <v>97791.060000000012</v>
      </c>
      <c r="E16" s="9">
        <f t="shared" si="1"/>
        <v>421602.52</v>
      </c>
      <c r="F16" s="9">
        <f t="shared" si="1"/>
        <v>127856.31</v>
      </c>
      <c r="G16" s="9">
        <f t="shared" si="1"/>
        <v>37051.61</v>
      </c>
      <c r="H16" s="9">
        <f t="shared" si="1"/>
        <v>164907.92000000001</v>
      </c>
    </row>
    <row r="17" spans="1:14" s="18" customFormat="1" ht="18">
      <c r="A17" s="16"/>
      <c r="B17" s="17"/>
      <c r="C17" s="14"/>
      <c r="D17" s="14"/>
      <c r="E17" s="14"/>
      <c r="F17" s="14"/>
      <c r="G17" s="14"/>
      <c r="H17" s="14"/>
    </row>
    <row r="18" spans="1:14" ht="90">
      <c r="A18" s="10" t="s">
        <v>17</v>
      </c>
      <c r="B18" s="11">
        <f t="shared" ref="B18:H18" si="2">B10+B16</f>
        <v>8</v>
      </c>
      <c r="C18" s="12">
        <f t="shared" si="2"/>
        <v>3017216.87</v>
      </c>
      <c r="D18" s="12">
        <f t="shared" si="2"/>
        <v>918747.26</v>
      </c>
      <c r="E18" s="12">
        <f t="shared" si="2"/>
        <v>3935964.1300000004</v>
      </c>
      <c r="F18" s="12">
        <f t="shared" si="2"/>
        <v>1268280.71</v>
      </c>
      <c r="G18" s="12">
        <f t="shared" si="2"/>
        <v>404684.16</v>
      </c>
      <c r="H18" s="12">
        <f t="shared" si="2"/>
        <v>1672964.8699999999</v>
      </c>
      <c r="N18" s="13"/>
    </row>
    <row r="20" spans="1:14">
      <c r="A20" t="s">
        <v>18</v>
      </c>
    </row>
  </sheetData>
  <mergeCells count="6">
    <mergeCell ref="A1:H1"/>
    <mergeCell ref="A2:H2"/>
    <mergeCell ref="A4:A5"/>
    <mergeCell ref="B4:B5"/>
    <mergeCell ref="C4:E4"/>
    <mergeCell ref="F4:H4"/>
  </mergeCells>
  <pageMargins left="0.78749999999999998" right="0.78749999999999998" top="0.78749999999999998" bottom="0.78749999999999998" header="0.51180555555555496" footer="0.51180555555555496"/>
  <pageSetup paperSize="0" scale="0" orientation="portrait" usePrinterDefaults="0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21140</TotalTime>
  <Application>LibreOffice/4.3.2.2$Windows_x86 LibreOffice_project/edfb5295ba211bd31ad47d0bad0118690f76407d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Voloshovo</cp:lastModifiedBy>
  <cp:revision>41</cp:revision>
  <cp:lastPrinted>2019-04-08T14:17:51Z</cp:lastPrinted>
  <dcterms:created xsi:type="dcterms:W3CDTF">2009-04-16T07:32:48Z</dcterms:created>
  <dcterms:modified xsi:type="dcterms:W3CDTF">2020-08-20T11:35:43Z</dcterms:modified>
  <dc:language>ru-RU</dc:language>
</cp:coreProperties>
</file>